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81230451-C0DB-4136-B7A3-8F6E5B2ADA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МКДТП" sheetId="3" r:id="rId1"/>
    <sheet name="АНД" sheetId="1" r:id="rId2"/>
    <sheet name="Загальна таблиця" sheetId="2" r:id="rId3"/>
  </sheets>
  <externalReferences>
    <externalReference r:id="rId4"/>
  </externalReferences>
  <definedNames>
    <definedName name="_xlnm._FilterDatabase" localSheetId="1" hidden="1">АНД!$C$1:$C$482</definedName>
    <definedName name="_xlnm._FilterDatabase" localSheetId="0" hidden="1">МКДТП!$C$1:$C$391</definedName>
    <definedName name="_xlnm.Print_Titles" localSheetId="1">АНД!$4:$5</definedName>
    <definedName name="_xlnm.Print_Area" localSheetId="1">АНД!$A$1:$J$482</definedName>
    <definedName name="_xlnm.Print_Area" localSheetId="2">'Загальна таблиця'!$A$1:$D$35</definedName>
    <definedName name="_xlnm.Print_Area" localSheetId="0">МКДТП!$A$1:$J$391</definedName>
  </definedNames>
  <calcPr calcId="181029"/>
</workbook>
</file>

<file path=xl/calcChain.xml><?xml version="1.0" encoding="utf-8"?>
<calcChain xmlns="http://schemas.openxmlformats.org/spreadsheetml/2006/main">
  <c r="I163" i="1" l="1"/>
  <c r="I133" i="1" l="1"/>
  <c r="C9" i="2"/>
  <c r="I32" i="1"/>
  <c r="I376" i="1"/>
  <c r="I365" i="1"/>
  <c r="B34" i="2"/>
  <c r="B33" i="2"/>
  <c r="B32" i="2"/>
  <c r="D23" i="2"/>
  <c r="D3" i="2"/>
  <c r="A384" i="3"/>
  <c r="D12" i="2"/>
  <c r="E346" i="1" l="1"/>
  <c r="E201" i="1" l="1"/>
  <c r="E133" i="1"/>
  <c r="C10" i="2" s="1"/>
  <c r="E365" i="1" l="1"/>
  <c r="I467" i="1" l="1"/>
  <c r="E447" i="1"/>
  <c r="I346" i="1"/>
  <c r="I83" i="1"/>
  <c r="I60" i="1"/>
  <c r="I51" i="1"/>
  <c r="E32" i="1"/>
  <c r="D18" i="2" l="1"/>
  <c r="D16" i="2" l="1"/>
  <c r="D4" i="3" l="1"/>
  <c r="D14" i="2"/>
  <c r="D4" i="2" l="1"/>
  <c r="D7" i="2"/>
  <c r="D59" i="3"/>
  <c r="C39" i="3"/>
  <c r="D39" i="3"/>
  <c r="C59" i="3"/>
  <c r="C64" i="3"/>
  <c r="D64" i="3"/>
  <c r="C77" i="3"/>
  <c r="D77" i="3"/>
  <c r="I481" i="1" l="1"/>
  <c r="I473" i="1"/>
  <c r="I447" i="1"/>
  <c r="I356" i="1"/>
  <c r="I316" i="1"/>
  <c r="I201" i="1"/>
  <c r="I87" i="1"/>
  <c r="D15" i="2"/>
  <c r="D11" i="2"/>
  <c r="D21" i="2"/>
  <c r="D17" i="2"/>
  <c r="E356" i="1"/>
  <c r="C17" i="2" s="1"/>
  <c r="D19" i="2"/>
  <c r="C19" i="2"/>
  <c r="D25" i="2"/>
  <c r="D5" i="2"/>
  <c r="E60" i="1"/>
  <c r="C7" i="2" s="1"/>
  <c r="E327" i="1"/>
  <c r="C15" i="2" s="1"/>
  <c r="D24" i="2"/>
  <c r="D8" i="2"/>
  <c r="D6" i="2"/>
  <c r="D26" i="2"/>
  <c r="D20" i="2"/>
  <c r="D10" i="2"/>
  <c r="D9" i="2"/>
  <c r="E358" i="1"/>
  <c r="C18" i="2" s="1"/>
  <c r="D27" i="2" l="1"/>
  <c r="E473" i="1"/>
  <c r="C24" i="2" s="1"/>
  <c r="E467" i="1" l="1"/>
  <c r="C23" i="2" s="1"/>
  <c r="C21" i="2"/>
  <c r="E376" i="1" l="1"/>
  <c r="C20" i="2" s="1"/>
  <c r="C16" i="2" l="1"/>
  <c r="E316" i="1"/>
  <c r="C14" i="2" s="1"/>
  <c r="E87" i="1"/>
  <c r="E83" i="1"/>
  <c r="C8" i="2" s="1"/>
  <c r="E51" i="1"/>
  <c r="C4" i="2" s="1"/>
  <c r="C3" i="2"/>
  <c r="E481" i="1" l="1"/>
  <c r="C12" i="2"/>
  <c r="E482" i="1" l="1"/>
  <c r="D6" i="1" s="1"/>
  <c r="C26" i="2"/>
  <c r="C11" i="2"/>
  <c r="C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38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<sst xmlns="http://schemas.openxmlformats.org/spreadsheetml/2006/main" count="3835" uniqueCount="3431">
  <si>
    <t>Область</t>
  </si>
  <si>
    <t>Всього</t>
  </si>
  <si>
    <t>Житомирська</t>
  </si>
  <si>
    <t>Закарпатська</t>
  </si>
  <si>
    <t>Івано-Франківська</t>
  </si>
  <si>
    <t>Запорізька</t>
  </si>
  <si>
    <t>Київська</t>
  </si>
  <si>
    <t>Кіровоградська</t>
  </si>
  <si>
    <t>Львівська</t>
  </si>
  <si>
    <t>Миколаївська</t>
  </si>
  <si>
    <t>Рівненська</t>
  </si>
  <si>
    <t>Сумська</t>
  </si>
  <si>
    <t>Тернопільська</t>
  </si>
  <si>
    <t>Харківська</t>
  </si>
  <si>
    <t>Хмельницька</t>
  </si>
  <si>
    <t>Черкаська</t>
  </si>
  <si>
    <t>РАЗОМ</t>
  </si>
  <si>
    <t>Чернігівська</t>
  </si>
  <si>
    <t>Початок ділянки км, м</t>
  </si>
  <si>
    <t>Полтавська</t>
  </si>
  <si>
    <t>№ п/п</t>
  </si>
  <si>
    <t>АНД</t>
  </si>
  <si>
    <t>Вінницька</t>
  </si>
  <si>
    <t>Волинська</t>
  </si>
  <si>
    <t>Дніпропетровська</t>
  </si>
  <si>
    <t>Донецька</t>
  </si>
  <si>
    <t>Луганська</t>
  </si>
  <si>
    <t>Одеська</t>
  </si>
  <si>
    <t>Херсонська</t>
  </si>
  <si>
    <t>Чернівецька</t>
  </si>
  <si>
    <t>Ч. ч.</t>
  </si>
  <si>
    <t>Початок ділянки КМ+м</t>
  </si>
  <si>
    <t>Кінець ділянки КМ+м</t>
  </si>
  <si>
    <t xml:space="preserve">Дніпропетровська </t>
  </si>
  <si>
    <t xml:space="preserve">GPS-координати </t>
  </si>
  <si>
    <t>Кількість ДТП за три роки до взяття на облік</t>
  </si>
  <si>
    <t xml:space="preserve">318+000 </t>
  </si>
  <si>
    <t>318+150</t>
  </si>
  <si>
    <t xml:space="preserve">404+050 </t>
  </si>
  <si>
    <t>404+155</t>
  </si>
  <si>
    <t>Назва дороги</t>
  </si>
  <si>
    <t>Кінець ділянки км, м</t>
  </si>
  <si>
    <t xml:space="preserve">467+300 </t>
  </si>
  <si>
    <t>467+500</t>
  </si>
  <si>
    <t>46.7731694/35.5690544</t>
  </si>
  <si>
    <t>46.7720412/35.5709251</t>
  </si>
  <si>
    <t xml:space="preserve">567+001 </t>
  </si>
  <si>
    <t>567+853</t>
  </si>
  <si>
    <t>46.8762755/36.7690737</t>
  </si>
  <si>
    <t xml:space="preserve">425+849 </t>
  </si>
  <si>
    <t>426+238</t>
  </si>
  <si>
    <t>46.8032997/35.0876802</t>
  </si>
  <si>
    <t>46.8051239/35.0918722</t>
  </si>
  <si>
    <t>Протяжність ділянки, м</t>
  </si>
  <si>
    <t>М(Д)К ДТП</t>
  </si>
  <si>
    <t xml:space="preserve">168+570 </t>
  </si>
  <si>
    <t>169+520</t>
  </si>
  <si>
    <t>Індекс дороги</t>
  </si>
  <si>
    <t xml:space="preserve"> Кіпті – Глухів – Бачівськ (на м. Брянськ)</t>
  </si>
  <si>
    <t>М-02</t>
  </si>
  <si>
    <t>Р-56</t>
  </si>
  <si>
    <t xml:space="preserve"> Харків – Сімферополь – Алушта – Ялта</t>
  </si>
  <si>
    <t>М-18</t>
  </si>
  <si>
    <t>початок (широта/довгота)</t>
  </si>
  <si>
    <t>кінець (широта/довгота)</t>
  </si>
  <si>
    <t>47.6234034/35.3478607</t>
  </si>
  <si>
    <t>47.6222097/35.3469817</t>
  </si>
  <si>
    <t>46.9001743/35.3750132</t>
  </si>
  <si>
    <t>46.9034316/35.3746092</t>
  </si>
  <si>
    <t>Н-07</t>
  </si>
  <si>
    <t>Р-67</t>
  </si>
  <si>
    <t>Чернігів – Ніжин – Прилуки – Пирятин</t>
  </si>
  <si>
    <t>М-14</t>
  </si>
  <si>
    <t xml:space="preserve">Харків – Сімферополь – Алушта – Ялта </t>
  </si>
  <si>
    <t xml:space="preserve">Одеса – Мелітополь – Навоазовськ (на м. Таганрог) </t>
  </si>
  <si>
    <t>Ступінь небезпеки*</t>
  </si>
  <si>
    <t>46.8762755/
36.7690737</t>
  </si>
  <si>
    <t>М-19</t>
  </si>
  <si>
    <t>Доманове (на м. Брест) –– Ковель –– Чернівці ––Тереблече (на м. Бухарест)</t>
  </si>
  <si>
    <t>303+100</t>
  </si>
  <si>
    <t>303+300</t>
  </si>
  <si>
    <t xml:space="preserve">49.6843253/ 25.7235826 </t>
  </si>
  <si>
    <t xml:space="preserve">316+010 </t>
  </si>
  <si>
    <t>316+783</t>
  </si>
  <si>
    <t>49.5779103/25.6704541</t>
  </si>
  <si>
    <t>49.5735314/25.6635296</t>
  </si>
  <si>
    <t>49.6828624/25.7216585</t>
  </si>
  <si>
    <t>М-30</t>
  </si>
  <si>
    <t xml:space="preserve">154+464 </t>
  </si>
  <si>
    <t>155+500</t>
  </si>
  <si>
    <t xml:space="preserve">157+550 </t>
  </si>
  <si>
    <t>158+400</t>
  </si>
  <si>
    <t>49.5447624/25.6462363</t>
  </si>
  <si>
    <t>49.5417895/25.6599153</t>
  </si>
  <si>
    <t>49.5359674/25.6867569</t>
  </si>
  <si>
    <t>49.5336119/25.6976594</t>
  </si>
  <si>
    <t>Н-18</t>
  </si>
  <si>
    <t>Р-41</t>
  </si>
  <si>
    <t>Івано-Франківськ ––Бучач –– Тернопіль</t>
  </si>
  <si>
    <t xml:space="preserve">48+850 </t>
  </si>
  <si>
    <t>49+100</t>
  </si>
  <si>
    <t>49.0905742/25.1748576</t>
  </si>
  <si>
    <t>49.0902204/25.1781165</t>
  </si>
  <si>
    <t>Об’їзд м. Тернополя</t>
  </si>
  <si>
    <t>13+000</t>
  </si>
  <si>
    <t>49.5832616/25.5104195</t>
  </si>
  <si>
    <t>0,3</t>
  </si>
  <si>
    <t>0,44</t>
  </si>
  <si>
    <t>0,38</t>
  </si>
  <si>
    <t>0,31</t>
  </si>
  <si>
    <t>0,24</t>
  </si>
  <si>
    <t>0,35</t>
  </si>
  <si>
    <t>М-09</t>
  </si>
  <si>
    <t xml:space="preserve">11+030 </t>
  </si>
  <si>
    <t>11+450</t>
  </si>
  <si>
    <t xml:space="preserve">11+800 </t>
  </si>
  <si>
    <t>12+152</t>
  </si>
  <si>
    <t xml:space="preserve">159+700 </t>
  </si>
  <si>
    <t>159+830</t>
  </si>
  <si>
    <t>46+700</t>
  </si>
  <si>
    <t>47+450</t>
  </si>
  <si>
    <t>49.6016647, 25.4219611</t>
  </si>
  <si>
    <t>49.6036787, 25.4173428</t>
  </si>
  <si>
    <t>49.6052701, 25.4133916</t>
  </si>
  <si>
    <t>49.6068724, 25.4092076</t>
  </si>
  <si>
    <t>49.5308151, 25.7149727</t>
  </si>
  <si>
    <t>49.5308524, 25.7167421</t>
  </si>
  <si>
    <t>49.0827198, 25.1562232</t>
  </si>
  <si>
    <t>49.0842176, 25.1656721</t>
  </si>
  <si>
    <t>Т-05-14</t>
  </si>
  <si>
    <t>Добропілля – Лиман</t>
  </si>
  <si>
    <t>89+800</t>
  </si>
  <si>
    <t>90+020</t>
  </si>
  <si>
    <t>М-06</t>
  </si>
  <si>
    <t>441+000</t>
  </si>
  <si>
    <t>441+170</t>
  </si>
  <si>
    <t xml:space="preserve">442+800 </t>
  </si>
  <si>
    <t>443+100</t>
  </si>
  <si>
    <t xml:space="preserve">451+000 </t>
  </si>
  <si>
    <t>451+120</t>
  </si>
  <si>
    <t xml:space="preserve">457+000 </t>
  </si>
  <si>
    <t>457+210</t>
  </si>
  <si>
    <t xml:space="preserve">489+800 </t>
  </si>
  <si>
    <t>490+050</t>
  </si>
  <si>
    <t xml:space="preserve">498+916 </t>
  </si>
  <si>
    <t>499+000</t>
  </si>
  <si>
    <t xml:space="preserve">516+000 </t>
  </si>
  <si>
    <t>516+210</t>
  </si>
  <si>
    <t>527+000</t>
  </si>
  <si>
    <t>528+259</t>
  </si>
  <si>
    <t xml:space="preserve">529+470 </t>
  </si>
  <si>
    <t>531+000</t>
  </si>
  <si>
    <t xml:space="preserve">533+400 </t>
  </si>
  <si>
    <t>534+100</t>
  </si>
  <si>
    <t xml:space="preserve">537+000 </t>
  </si>
  <si>
    <t>537+400</t>
  </si>
  <si>
    <t xml:space="preserve">538+700 </t>
  </si>
  <si>
    <t>539+385</t>
  </si>
  <si>
    <t xml:space="preserve">539+700 </t>
  </si>
  <si>
    <t>540+450</t>
  </si>
  <si>
    <t xml:space="preserve">541+450 </t>
  </si>
  <si>
    <t>542+315</t>
  </si>
  <si>
    <t>543+400</t>
  </si>
  <si>
    <t>544+500</t>
  </si>
  <si>
    <t xml:space="preserve">545+750 </t>
  </si>
  <si>
    <t>547+100</t>
  </si>
  <si>
    <t xml:space="preserve">548+100 </t>
  </si>
  <si>
    <t>549+600</t>
  </si>
  <si>
    <t xml:space="preserve">550+000 </t>
  </si>
  <si>
    <t>550+280</t>
  </si>
  <si>
    <t xml:space="preserve">550+700 </t>
  </si>
  <si>
    <t>553+500</t>
  </si>
  <si>
    <t xml:space="preserve">554+900 </t>
  </si>
  <si>
    <t>555+50</t>
  </si>
  <si>
    <t xml:space="preserve">557+700 </t>
  </si>
  <si>
    <t>558+500</t>
  </si>
  <si>
    <t xml:space="preserve">566+950 </t>
  </si>
  <si>
    <t>567+200</t>
  </si>
  <si>
    <t xml:space="preserve">568+800 </t>
  </si>
  <si>
    <t>569+350</t>
  </si>
  <si>
    <t xml:space="preserve">569+970 </t>
  </si>
  <si>
    <t>570+400</t>
  </si>
  <si>
    <t xml:space="preserve">582+790 </t>
  </si>
  <si>
    <t>582+900</t>
  </si>
  <si>
    <t xml:space="preserve">585+100 </t>
  </si>
  <si>
    <t>586+450</t>
  </si>
  <si>
    <t>617+000</t>
  </si>
  <si>
    <t>617+100</t>
  </si>
  <si>
    <t xml:space="preserve">639+900 </t>
  </si>
  <si>
    <t>640+300</t>
  </si>
  <si>
    <t xml:space="preserve">642+000 </t>
  </si>
  <si>
    <t>642+250</t>
  </si>
  <si>
    <t xml:space="preserve">648+000 </t>
  </si>
  <si>
    <t>648+200</t>
  </si>
  <si>
    <t xml:space="preserve">681+900 </t>
  </si>
  <si>
    <t>682+000</t>
  </si>
  <si>
    <t xml:space="preserve">683+800 </t>
  </si>
  <si>
    <t>683+945</t>
  </si>
  <si>
    <t xml:space="preserve">686+100 </t>
  </si>
  <si>
    <t>686+900</t>
  </si>
  <si>
    <t xml:space="preserve">4+587 </t>
  </si>
  <si>
    <t>5+215</t>
  </si>
  <si>
    <t>Тернопіль – Львів – Рава-Руська (на м. Люблін)</t>
  </si>
  <si>
    <t xml:space="preserve">139+000 </t>
  </si>
  <si>
    <t>139+450</t>
  </si>
  <si>
    <t xml:space="preserve">146+800 </t>
  </si>
  <si>
    <t>147+000</t>
  </si>
  <si>
    <t>М-10</t>
  </si>
  <si>
    <t>Львів – Краковець (на м. Краків)</t>
  </si>
  <si>
    <t xml:space="preserve">8+900 </t>
  </si>
  <si>
    <t>9+000</t>
  </si>
  <si>
    <t xml:space="preserve">9+800 </t>
  </si>
  <si>
    <t>10+000</t>
  </si>
  <si>
    <t xml:space="preserve">13+500 </t>
  </si>
  <si>
    <t>14+000</t>
  </si>
  <si>
    <t xml:space="preserve">15+800 </t>
  </si>
  <si>
    <t>16+250</t>
  </si>
  <si>
    <t xml:space="preserve">19+200 </t>
  </si>
  <si>
    <t>19+350</t>
  </si>
  <si>
    <t xml:space="preserve">34+800 </t>
  </si>
  <si>
    <t>35+200</t>
  </si>
  <si>
    <t xml:space="preserve">35+800 </t>
  </si>
  <si>
    <t>36+650</t>
  </si>
  <si>
    <t xml:space="preserve">37+410 </t>
  </si>
  <si>
    <t>38+000</t>
  </si>
  <si>
    <t xml:space="preserve">47+900 </t>
  </si>
  <si>
    <t>48+050</t>
  </si>
  <si>
    <t xml:space="preserve">2+480 </t>
  </si>
  <si>
    <t>4+400</t>
  </si>
  <si>
    <t xml:space="preserve">4+800 </t>
  </si>
  <si>
    <t>5+100</t>
  </si>
  <si>
    <t xml:space="preserve">5+500 </t>
  </si>
  <si>
    <t>9+100</t>
  </si>
  <si>
    <t xml:space="preserve">9+700 </t>
  </si>
  <si>
    <t>10+264</t>
  </si>
  <si>
    <t>10+600</t>
  </si>
  <si>
    <t>10+744</t>
  </si>
  <si>
    <t xml:space="preserve">13+450 </t>
  </si>
  <si>
    <t>13+500</t>
  </si>
  <si>
    <t xml:space="preserve">М-11 </t>
  </si>
  <si>
    <t>Львів - Шегині (на м. Краків)</t>
  </si>
  <si>
    <t xml:space="preserve">9+500 </t>
  </si>
  <si>
    <t>11+177</t>
  </si>
  <si>
    <t xml:space="preserve">12+000 </t>
  </si>
  <si>
    <t>12+100</t>
  </si>
  <si>
    <t xml:space="preserve">13+000 </t>
  </si>
  <si>
    <t>13+700</t>
  </si>
  <si>
    <t xml:space="preserve">15+420 </t>
  </si>
  <si>
    <t>16+200</t>
  </si>
  <si>
    <t xml:space="preserve">18+300 </t>
  </si>
  <si>
    <t>18+500</t>
  </si>
  <si>
    <t>76+400</t>
  </si>
  <si>
    <t>77+000</t>
  </si>
  <si>
    <t>Н-09</t>
  </si>
  <si>
    <t>Мукачево – Рахів – Богородчани – Івано-Франківськ – Рогатин – Бібрка – Львів</t>
  </si>
  <si>
    <t xml:space="preserve">429+000 </t>
  </si>
  <si>
    <t>429+800</t>
  </si>
  <si>
    <t xml:space="preserve">433+500 </t>
  </si>
  <si>
    <t>433+600</t>
  </si>
  <si>
    <t>50.089647425.1733271</t>
  </si>
  <si>
    <t>50.0843343, 25.1719115</t>
  </si>
  <si>
    <t>50.059752, 25.1497471</t>
  </si>
  <si>
    <t>50.0584265, 25.1489568</t>
  </si>
  <si>
    <t>50.0446886, 25.140662</t>
  </si>
  <si>
    <t>50.0421056, 25.1390958</t>
  </si>
  <si>
    <t>49.9793817, 25.0909244</t>
  </si>
  <si>
    <t>49.9785684, 25.0896981</t>
  </si>
  <si>
    <t>49.9595226, 25.0156973</t>
  </si>
  <si>
    <t>49.9600162, 25.0129097</t>
  </si>
  <si>
    <t>49.9726091, 24.5982734</t>
  </si>
  <si>
    <t>49.968145, 24.5912766</t>
  </si>
  <si>
    <t>49.9708207, 24.4822298</t>
  </si>
  <si>
    <t>49.9710811, 24.4809309</t>
  </si>
  <si>
    <t>49.9210856, 24.3004361</t>
  </si>
  <si>
    <t>49.9210375, 24.2975203</t>
  </si>
  <si>
    <t>49.9137525, 24.1574452</t>
  </si>
  <si>
    <t>49.9030443, 24.1518096</t>
  </si>
  <si>
    <t>49.897012, 24.1379575</t>
  </si>
  <si>
    <t>49.8877317, 24.1521598</t>
  </si>
  <si>
    <t>49.8684184, 24.166536</t>
  </si>
  <si>
    <t>49.8623824, 24.1681638</t>
  </si>
  <si>
    <t>49.8367088, 24.165273</t>
  </si>
  <si>
    <t>49.8332413, 24.1633355</t>
  </si>
  <si>
    <t>49.8219709, 24.1600027</t>
  </si>
  <si>
    <t>49.8158958, 24.1590591</t>
  </si>
  <si>
    <t>49.8131018, 24.1578316</t>
  </si>
  <si>
    <t>49.8070348, 24.1532228</t>
  </si>
  <si>
    <t>49.7990172, 24.1469516</t>
  </si>
  <si>
    <t>49.7920816, 24.1421256</t>
  </si>
  <si>
    <t>49.7831672, 24.1354441</t>
  </si>
  <si>
    <t>49.7777633, 24.1233405</t>
  </si>
  <si>
    <t>49.771087, 24.1125997</t>
  </si>
  <si>
    <t>49.7671282, 24.0953749</t>
  </si>
  <si>
    <t>49.7669729, 24.0815328</t>
  </si>
  <si>
    <t>49.7668366, 24.0605108</t>
  </si>
  <si>
    <t>49.7668565, 24.0551741</t>
  </si>
  <si>
    <t>49.7669322, 24.0512654</t>
  </si>
  <si>
    <t>49.7671077, 24.0454004</t>
  </si>
  <si>
    <t>49.7686899, 24.0140897</t>
  </si>
  <si>
    <t>49.7561959, 24.0147419</t>
  </si>
  <si>
    <t>49.7508908, 24.0146159</t>
  </si>
  <si>
    <t>49.7315621, 24.0097128</t>
  </si>
  <si>
    <t>49.7246435, 24.0063365</t>
  </si>
  <si>
    <t>49.6508756, 23.999989</t>
  </si>
  <si>
    <t>49.6486052, 23.9994551</t>
  </si>
  <si>
    <t>49.6342353, 23.9960405</t>
  </si>
  <si>
    <t>49.629364, 23.9951618</t>
  </si>
  <si>
    <t>49.6239722, 23.9950883</t>
  </si>
  <si>
    <t>49.6199254, 23.9950389</t>
  </si>
  <si>
    <t>49.5235039, 23.9516463</t>
  </si>
  <si>
    <t>49.5227823, 23.9523791</t>
  </si>
  <si>
    <t>49.5057884, 23.9656952</t>
  </si>
  <si>
    <t>49.4948401, 23.972204</t>
  </si>
  <si>
    <t>49.2450049, 23.8530903</t>
  </si>
  <si>
    <t>49.2443956, 23.8519851</t>
  </si>
  <si>
    <t>49.1050822, 23.6334353</t>
  </si>
  <si>
    <t>49.1040984, 23.6280577</t>
  </si>
  <si>
    <t>49.1066468, 23.6080296</t>
  </si>
  <si>
    <t>49.1083941, 23.6059754</t>
  </si>
  <si>
    <t>49.0721234, 23.5642296</t>
  </si>
  <si>
    <t>49.0707145, 23.5625265</t>
  </si>
  <si>
    <t>48.8816008, 23.2923033</t>
  </si>
  <si>
    <t>48.8811028, 23.2910023</t>
  </si>
  <si>
    <t>48.8870966, 23.2697078</t>
  </si>
  <si>
    <t>48.8874614, 23.2678451</t>
  </si>
  <si>
    <t>48.8925566, 23.243789</t>
  </si>
  <si>
    <t>48.8970192, 23.2354031</t>
  </si>
  <si>
    <t>49.8853, 24.0770127</t>
  </si>
  <si>
    <t>49.8811004, 24.0715204</t>
  </si>
  <si>
    <t>49.958181, 24.0631333</t>
  </si>
  <si>
    <t>49.9619043, 24.0659761</t>
  </si>
  <si>
    <t>50.0165414, 24.0356768</t>
  </si>
  <si>
    <t>50.0180553, 24.0339167</t>
  </si>
  <si>
    <t>49.8735733, 23.9049518</t>
  </si>
  <si>
    <t>49.8735238, 23.9036789</t>
  </si>
  <si>
    <t>49.8734518, 23.892826</t>
  </si>
  <si>
    <t>49.8740657, 23.8899886</t>
  </si>
  <si>
    <t>49.8804608, 23.8423221</t>
  </si>
  <si>
    <t>49.881505, 23.8357032</t>
  </si>
  <si>
    <t>49.888451, 23.8130373</t>
  </si>
  <si>
    <t>49.8898064, 23.8070021</t>
  </si>
  <si>
    <t>49.8986667, 23.7684192</t>
  </si>
  <si>
    <t>49.8991666, 23.7668848</t>
  </si>
  <si>
    <t>49.9259966, 23.5731104</t>
  </si>
  <si>
    <t>49.9250633, 23.5678366</t>
  </si>
  <si>
    <t>49.9236265, 23.5596487</t>
  </si>
  <si>
    <t>49.9213764, 23.5481962</t>
  </si>
  <si>
    <t>49.9194145, 23.5383926</t>
  </si>
  <si>
    <t>49.9179784, 23.5304856</t>
  </si>
  <si>
    <t>49.9112471, 23.3950841</t>
  </si>
  <si>
    <t>49.9126107, 23.3873548</t>
  </si>
  <si>
    <t>49.8460992, 23.8967665</t>
  </si>
  <si>
    <t>49.8302489, 23.9056841</t>
  </si>
  <si>
    <t>49.82689, 23.9083194</t>
  </si>
  <si>
    <t>49.8245644, 23.9100922</t>
  </si>
  <si>
    <t>49.8213132, 23.9124042</t>
  </si>
  <si>
    <t>49.7921568, 23.9335809</t>
  </si>
  <si>
    <t>49.7894985, 23.9407683</t>
  </si>
  <si>
    <t>49.7872314, 23.9476739</t>
  </si>
  <si>
    <t>49.7858306, 23.9519071</t>
  </si>
  <si>
    <t>49.7852893, 23.9535574</t>
  </si>
  <si>
    <t>49.7742964, 23.9869576</t>
  </si>
  <si>
    <t>49.7740676, 23.9876496</t>
  </si>
  <si>
    <t>49.8195678, 23.9067514</t>
  </si>
  <si>
    <t>49.8153785, 23.8847362</t>
  </si>
  <si>
    <t>49.8136627, 23.8735396</t>
  </si>
  <si>
    <t>49.8134122, 23.8719215</t>
  </si>
  <si>
    <t>49.8115697, 23.8600376</t>
  </si>
  <si>
    <t>49.8100968, 23.8506124</t>
  </si>
  <si>
    <t>49.8064349, 23.8271718</t>
  </si>
  <si>
    <t>49.8047767, 23.8165393</t>
  </si>
  <si>
    <t>49.8004146, 23.7887128</t>
  </si>
  <si>
    <t>49.8000028, 23.7860892</t>
  </si>
  <si>
    <t>49.798687, 23.0118266</t>
  </si>
  <si>
    <t>49.7989853, 23.0037047</t>
  </si>
  <si>
    <t>49.7251876, 24.1855507</t>
  </si>
  <si>
    <t>49.7291132, 24.1765735</t>
  </si>
  <si>
    <t>49.7517292, 24.1417652</t>
  </si>
  <si>
    <t>49.7521986, 24.1404194</t>
  </si>
  <si>
    <t>Київ – Чоп (на м. Будапешт через мм. Львів, Мукачево і Ужгород)</t>
  </si>
  <si>
    <t xml:space="preserve">М-09 </t>
  </si>
  <si>
    <t>Львів – Шегині (на м. Краків)</t>
  </si>
  <si>
    <t>Н-13</t>
  </si>
  <si>
    <t>Львів – Самбір – Ужгород</t>
  </si>
  <si>
    <t>Н-17</t>
  </si>
  <si>
    <t>Львів – Радехів – Луцьк</t>
  </si>
  <si>
    <t>Р-15</t>
  </si>
  <si>
    <t xml:space="preserve">Т-14-01 </t>
  </si>
  <si>
    <t>Контрольно-пропускний пункт “Смільниця” – Старий Самбір</t>
  </si>
  <si>
    <t xml:space="preserve">Т-14-02 </t>
  </si>
  <si>
    <t>Східниця – Пісочна</t>
  </si>
  <si>
    <t xml:space="preserve">Т-14-16 </t>
  </si>
  <si>
    <t>Львів – Пустомити – Мединичі</t>
  </si>
  <si>
    <t xml:space="preserve">437+000 </t>
  </si>
  <si>
    <t>437+600</t>
  </si>
  <si>
    <t xml:space="preserve">439+613 </t>
  </si>
  <si>
    <t>440+100</t>
  </si>
  <si>
    <t>50.0679908, 25.1624822</t>
  </si>
  <si>
    <t>50.066358, 25.1564424</t>
  </si>
  <si>
    <t xml:space="preserve">450+000 </t>
  </si>
  <si>
    <t>451+000</t>
  </si>
  <si>
    <t>49.9858159, 25.1006527</t>
  </si>
  <si>
    <t>49.979381725.0909244</t>
  </si>
  <si>
    <t xml:space="preserve">454+400 </t>
  </si>
  <si>
    <t>454+900</t>
  </si>
  <si>
    <t>49.9652786, 25.0497286</t>
  </si>
  <si>
    <t>49.963514, 25.0431015</t>
  </si>
  <si>
    <t xml:space="preserve">488+000 </t>
  </si>
  <si>
    <t>489+000</t>
  </si>
  <si>
    <t>49.9806415, 24.617311</t>
  </si>
  <si>
    <t>49.9785435, 24.604049</t>
  </si>
  <si>
    <t>491+850</t>
  </si>
  <si>
    <t>492+800</t>
  </si>
  <si>
    <t>49.9620506, 24.5755731</t>
  </si>
  <si>
    <t>49.9633815, 24.5626188</t>
  </si>
  <si>
    <t>498+100</t>
  </si>
  <si>
    <t>49.9690652, 24.4929872</t>
  </si>
  <si>
    <t xml:space="preserve">506+000 </t>
  </si>
  <si>
    <t>507+000</t>
  </si>
  <si>
    <t>49.9631674, 24.3950525</t>
  </si>
  <si>
    <t>49.9559602, 24.3875842</t>
  </si>
  <si>
    <t xml:space="preserve">511+000 </t>
  </si>
  <si>
    <t>511+387</t>
  </si>
  <si>
    <t>49.9248528, 24.3630304</t>
  </si>
  <si>
    <t>49.9215683, 24.3617701</t>
  </si>
  <si>
    <t xml:space="preserve">515+000 </t>
  </si>
  <si>
    <t>516+000</t>
  </si>
  <si>
    <t>49.922056, 24.3141622</t>
  </si>
  <si>
    <t>49.921085624.3004361</t>
  </si>
  <si>
    <t xml:space="preserve">517+200 </t>
  </si>
  <si>
    <t>518+200</t>
  </si>
  <si>
    <t>49.9208084, 24.2835158</t>
  </si>
  <si>
    <t>49.918632, 24.2704702</t>
  </si>
  <si>
    <t>518+800</t>
  </si>
  <si>
    <t>519+550</t>
  </si>
  <si>
    <t>49.9161975, 24.2631042</t>
  </si>
  <si>
    <t>49.9151853, 24.2528973</t>
  </si>
  <si>
    <t xml:space="preserve">521+000 </t>
  </si>
  <si>
    <t>521+600</t>
  </si>
  <si>
    <t>49.9161834, 24.2327267</t>
  </si>
  <si>
    <t>49.9165894, 24.2243077</t>
  </si>
  <si>
    <t xml:space="preserve">522+500 </t>
  </si>
  <si>
    <t>523+500</t>
  </si>
  <si>
    <t>49.9171942, 24.2118313</t>
  </si>
  <si>
    <t>49.9174752, 24.1979615</t>
  </si>
  <si>
    <t>535+850</t>
  </si>
  <si>
    <t>536+564</t>
  </si>
  <si>
    <t>49.846513524.1692494</t>
  </si>
  <si>
    <t>49.8403982, 24.16729</t>
  </si>
  <si>
    <t xml:space="preserve">560+800 </t>
  </si>
  <si>
    <t>561+200</t>
  </si>
  <si>
    <t>49.7049875, 23.9994377</t>
  </si>
  <si>
    <t>49.7017343, 24.0015238</t>
  </si>
  <si>
    <t xml:space="preserve">563+850 </t>
  </si>
  <si>
    <t>564+300</t>
  </si>
  <si>
    <t>49.6782688, 24.0037953</t>
  </si>
  <si>
    <t>49.6743626, 24.0025991</t>
  </si>
  <si>
    <t xml:space="preserve">564+300 </t>
  </si>
  <si>
    <t>565+299</t>
  </si>
  <si>
    <t>49.6655952, 24.0029556</t>
  </si>
  <si>
    <t xml:space="preserve">574+847 </t>
  </si>
  <si>
    <t>575+300</t>
  </si>
  <si>
    <t>49.5815536, 23.995751</t>
  </si>
  <si>
    <t>49.5777233, 23.9936905</t>
  </si>
  <si>
    <t xml:space="preserve">578+100 </t>
  </si>
  <si>
    <t>578+960</t>
  </si>
  <si>
    <t>49.5536341, 23.9847898</t>
  </si>
  <si>
    <t>49.549162623.9750973</t>
  </si>
  <si>
    <t xml:space="preserve">580+40 </t>
  </si>
  <si>
    <t>580+850</t>
  </si>
  <si>
    <t>49.5429817, 23.957694</t>
  </si>
  <si>
    <t>49.540167123.9538074</t>
  </si>
  <si>
    <t xml:space="preserve">584+100 </t>
  </si>
  <si>
    <t>585+100</t>
  </si>
  <si>
    <t>49.5127064, 23.9571026</t>
  </si>
  <si>
    <t xml:space="preserve">589+20 </t>
  </si>
  <si>
    <t>589+900</t>
  </si>
  <si>
    <t>49.4755369, 23.9561155</t>
  </si>
  <si>
    <t>49.469288223.9559574</t>
  </si>
  <si>
    <t xml:space="preserve">591+150 </t>
  </si>
  <si>
    <t>591+900</t>
  </si>
  <si>
    <t>49.4581785, 23.9554312</t>
  </si>
  <si>
    <t>49.451293823.9545361</t>
  </si>
  <si>
    <t xml:space="preserve">601+824 </t>
  </si>
  <si>
    <t>602+700</t>
  </si>
  <si>
    <t>49.365757, 23.9284243</t>
  </si>
  <si>
    <t>49.3584683, 23.9239695</t>
  </si>
  <si>
    <t xml:space="preserve">605+000 </t>
  </si>
  <si>
    <t>605+600</t>
  </si>
  <si>
    <t>49.3392508, 23.9122413</t>
  </si>
  <si>
    <t>49.334212123.9091588</t>
  </si>
  <si>
    <t xml:space="preserve">608+001 </t>
  </si>
  <si>
    <t>609+000</t>
  </si>
  <si>
    <t>49.3132972, 23.8962992</t>
  </si>
  <si>
    <t>49.305890423.8917622</t>
  </si>
  <si>
    <t xml:space="preserve">613+200 </t>
  </si>
  <si>
    <t>613+750</t>
  </si>
  <si>
    <t>49.271769, 23.8747125</t>
  </si>
  <si>
    <t>49.268167223.8738138</t>
  </si>
  <si>
    <t xml:space="preserve">614+550 </t>
  </si>
  <si>
    <t>615+100</t>
  </si>
  <si>
    <t>49.2626868, 23.8710868</t>
  </si>
  <si>
    <t>49.258813, 23.8666296</t>
  </si>
  <si>
    <t xml:space="preserve">615+100 </t>
  </si>
  <si>
    <t>616+100</t>
  </si>
  <si>
    <t>49.2507941, 23.8602809</t>
  </si>
  <si>
    <t>619+000</t>
  </si>
  <si>
    <t>49.2360563, 23.8345547</t>
  </si>
  <si>
    <t>49.2345618, 23.8311658</t>
  </si>
  <si>
    <t>622+000</t>
  </si>
  <si>
    <t>49.2225477, 23.8097335</t>
  </si>
  <si>
    <t>49.2200629, 23.7982479</t>
  </si>
  <si>
    <t xml:space="preserve">651+100 </t>
  </si>
  <si>
    <t>49.0531004, 23.5335573</t>
  </si>
  <si>
    <t>49.0479589, 23.5227124</t>
  </si>
  <si>
    <t xml:space="preserve">676+350 </t>
  </si>
  <si>
    <t>677+100</t>
  </si>
  <si>
    <t>48.9211016, 23.308424</t>
  </si>
  <si>
    <t>48.9161627, 23.3014862</t>
  </si>
  <si>
    <t xml:space="preserve">700+438 </t>
  </si>
  <si>
    <t>700+930</t>
  </si>
  <si>
    <t>48.8687602, 23.1328056</t>
  </si>
  <si>
    <t>48.8654715, 23.1290956</t>
  </si>
  <si>
    <t xml:space="preserve">2+700 </t>
  </si>
  <si>
    <t>3+500</t>
  </si>
  <si>
    <t>49.8921308, 24.1009638</t>
  </si>
  <si>
    <t>49.8897241, 24.0902733</t>
  </si>
  <si>
    <t xml:space="preserve">44+100 </t>
  </si>
  <si>
    <t>44+700</t>
  </si>
  <si>
    <t xml:space="preserve">53+000 </t>
  </si>
  <si>
    <t>49.7409031, 25.0395362</t>
  </si>
  <si>
    <t>49.7435659, 25.0320648</t>
  </si>
  <si>
    <t>49.780130224.9405092</t>
  </si>
  <si>
    <t>49.7803404, 24.9393401</t>
  </si>
  <si>
    <t xml:space="preserve">54+350 </t>
  </si>
  <si>
    <t>55+100</t>
  </si>
  <si>
    <t>49.786487924.9248642</t>
  </si>
  <si>
    <t>49.7891706, 24.9153507</t>
  </si>
  <si>
    <t xml:space="preserve">58+230 </t>
  </si>
  <si>
    <t>59+100</t>
  </si>
  <si>
    <t>49.8009282, 24.8760731</t>
  </si>
  <si>
    <t>49.80546524.8661494</t>
  </si>
  <si>
    <t xml:space="preserve">101+100 </t>
  </si>
  <si>
    <t>101+600</t>
  </si>
  <si>
    <t>49.7911828, 24.3201247</t>
  </si>
  <si>
    <t>49.7914253, 24.3130966</t>
  </si>
  <si>
    <t xml:space="preserve">109+850 </t>
  </si>
  <si>
    <t>49.8147275, 24.2059272</t>
  </si>
  <si>
    <t>49.8155938, 24.1971887</t>
  </si>
  <si>
    <t xml:space="preserve">131+000 </t>
  </si>
  <si>
    <t>132+000</t>
  </si>
  <si>
    <t>49.8883284, 24.0592878</t>
  </si>
  <si>
    <t>49.897213124.0574578</t>
  </si>
  <si>
    <t xml:space="preserve">134+000 </t>
  </si>
  <si>
    <t>135+000</t>
  </si>
  <si>
    <t>49.9149624, 24.0534047</t>
  </si>
  <si>
    <t>49.9239449, 24.0530589</t>
  </si>
  <si>
    <t xml:space="preserve">142+100 </t>
  </si>
  <si>
    <t>143+001</t>
  </si>
  <si>
    <t>49.9827013, 24.0748003</t>
  </si>
  <si>
    <t>49.989959, 24.0664763</t>
  </si>
  <si>
    <t xml:space="preserve">158+100 </t>
  </si>
  <si>
    <t>158+966</t>
  </si>
  <si>
    <t>50.076518, 23.9330856</t>
  </si>
  <si>
    <t>50.0830054, 23.9273618</t>
  </si>
  <si>
    <t xml:space="preserve">179+800 </t>
  </si>
  <si>
    <t>180+100</t>
  </si>
  <si>
    <t>50.2052959, 23.713508</t>
  </si>
  <si>
    <t>50.2063537, 23.7101678</t>
  </si>
  <si>
    <t xml:space="preserve">186+346 </t>
  </si>
  <si>
    <t>187+000</t>
  </si>
  <si>
    <t>50.2302405, 23.6307518</t>
  </si>
  <si>
    <t>50.2323982, 23.6222695</t>
  </si>
  <si>
    <t>12+850</t>
  </si>
  <si>
    <t>49.8772915, 23.8627279</t>
  </si>
  <si>
    <t>49.8790481, 23.8514587</t>
  </si>
  <si>
    <t xml:space="preserve">27+800 </t>
  </si>
  <si>
    <t>28+800</t>
  </si>
  <si>
    <t>49.9226535, 23.6691014</t>
  </si>
  <si>
    <t>49.9238514, 23.6555233</t>
  </si>
  <si>
    <t xml:space="preserve">28+800 </t>
  </si>
  <si>
    <t>29+700</t>
  </si>
  <si>
    <t>49.9249723, 23.64277</t>
  </si>
  <si>
    <t xml:space="preserve">41+000 </t>
  </si>
  <si>
    <t>41+733</t>
  </si>
  <si>
    <t>49.910934, 23.490272</t>
  </si>
  <si>
    <t>49.9091921, 23.4804382</t>
  </si>
  <si>
    <t xml:space="preserve">54+000 </t>
  </si>
  <si>
    <t>54+300</t>
  </si>
  <si>
    <t>49.9356215, 23.3270768</t>
  </si>
  <si>
    <t>49.9362094, 23.3230909</t>
  </si>
  <si>
    <t xml:space="preserve">62+500 </t>
  </si>
  <si>
    <t>49.955032923.2159178</t>
  </si>
  <si>
    <t>49.9559684, 23.2027105</t>
  </si>
  <si>
    <t>49.863892, 23.8983548</t>
  </si>
  <si>
    <t>49.858567, 23.8978401</t>
  </si>
  <si>
    <t xml:space="preserve">11+400 </t>
  </si>
  <si>
    <t>12+180</t>
  </si>
  <si>
    <t>49.7826585, 23.9617346</t>
  </si>
  <si>
    <t>49.7795835, 23.9713317</t>
  </si>
  <si>
    <t xml:space="preserve">42+500 </t>
  </si>
  <si>
    <t>43+000</t>
  </si>
  <si>
    <t>49.7892145, 23.4609929</t>
  </si>
  <si>
    <t>49.7890112, 23.4539869</t>
  </si>
  <si>
    <t xml:space="preserve">49+700 </t>
  </si>
  <si>
    <t>50+100</t>
  </si>
  <si>
    <t>49.8018996, 23.3655102</t>
  </si>
  <si>
    <t>49.8033057, 23.3599446</t>
  </si>
  <si>
    <t xml:space="preserve">58+700 </t>
  </si>
  <si>
    <t>59+400</t>
  </si>
  <si>
    <t>49.8016148, 23.2448445</t>
  </si>
  <si>
    <t>49.8022384, 23.2351412</t>
  </si>
  <si>
    <t xml:space="preserve">62+100 </t>
  </si>
  <si>
    <t>62+720</t>
  </si>
  <si>
    <t>49.8023274, 23.1981768</t>
  </si>
  <si>
    <t>49.7972711, 23.1945376</t>
  </si>
  <si>
    <t xml:space="preserve">63+500 </t>
  </si>
  <si>
    <t>64+000</t>
  </si>
  <si>
    <t>49.7942279, 23.1848005</t>
  </si>
  <si>
    <t>49.7923966, 23.1786108</t>
  </si>
  <si>
    <t xml:space="preserve">69+700 </t>
  </si>
  <si>
    <t>70+100</t>
  </si>
  <si>
    <t>49.8016695, 23.1030352</t>
  </si>
  <si>
    <t>49.8026226, 23.0977162</t>
  </si>
  <si>
    <t xml:space="preserve">71+347 </t>
  </si>
  <si>
    <t>72+200</t>
  </si>
  <si>
    <t>49.804689, 23.0804665</t>
  </si>
  <si>
    <t>49.8044235, 23.0690146</t>
  </si>
  <si>
    <t xml:space="preserve">73+100 </t>
  </si>
  <si>
    <t>74+000</t>
  </si>
  <si>
    <t>49.8039063, 23.0561276</t>
  </si>
  <si>
    <t>49.8017217, 23.0445445</t>
  </si>
  <si>
    <t xml:space="preserve">431+200 </t>
  </si>
  <si>
    <t>431+500</t>
  </si>
  <si>
    <t>49.7401586, 24.1672411</t>
  </si>
  <si>
    <t>49.7423757, 24.1652829</t>
  </si>
  <si>
    <t xml:space="preserve">435+100 </t>
  </si>
  <si>
    <t>435+500</t>
  </si>
  <si>
    <t>49.7605682, 24.1243227</t>
  </si>
  <si>
    <t>49.7622604, 24.1199191</t>
  </si>
  <si>
    <t xml:space="preserve">1+100 </t>
  </si>
  <si>
    <t>1+700</t>
  </si>
  <si>
    <t>49.806679, 23.8933249</t>
  </si>
  <si>
    <t>49.8018147, 23.8906628</t>
  </si>
  <si>
    <t xml:space="preserve">29+200 </t>
  </si>
  <si>
    <t>49.6961019, 23.575724</t>
  </si>
  <si>
    <t>49.691751, 23.5573139</t>
  </si>
  <si>
    <t xml:space="preserve">44+650 </t>
  </si>
  <si>
    <t>45+350</t>
  </si>
  <si>
    <t>49.6179186, 23.4053977</t>
  </si>
  <si>
    <t>49.614814, 23.3974056</t>
  </si>
  <si>
    <t xml:space="preserve">77+200 </t>
  </si>
  <si>
    <t>78+100</t>
  </si>
  <si>
    <t>49.4568797, 23.0384135</t>
  </si>
  <si>
    <t>49.4522628, 23.0287603</t>
  </si>
  <si>
    <t>113+100</t>
  </si>
  <si>
    <t>49.2146816, 23.0105214</t>
  </si>
  <si>
    <t>49.2180963, 23.0087449</t>
  </si>
  <si>
    <t xml:space="preserve">118+200 </t>
  </si>
  <si>
    <t>118+800</t>
  </si>
  <si>
    <t>49.1820626, 23.0462405</t>
  </si>
  <si>
    <t>49.1834062, 23.0482638</t>
  </si>
  <si>
    <t xml:space="preserve">2+750 </t>
  </si>
  <si>
    <t>3+190</t>
  </si>
  <si>
    <t>49.9428752, 24.1790043</t>
  </si>
  <si>
    <t>49.9446203, 24.1846628</t>
  </si>
  <si>
    <t xml:space="preserve">125+500 </t>
  </si>
  <si>
    <t>50.3351016, 24.2045502</t>
  </si>
  <si>
    <t>50.3301077, 24.2020302</t>
  </si>
  <si>
    <t xml:space="preserve">151+500 </t>
  </si>
  <si>
    <t>152+000</t>
  </si>
  <si>
    <t>50.1286539, 24.0504989</t>
  </si>
  <si>
    <t>50.1244543, 24.04786</t>
  </si>
  <si>
    <t>17+000</t>
  </si>
  <si>
    <t>49.5285701, 22.8763429</t>
  </si>
  <si>
    <t>49.5274415, 22.883181</t>
  </si>
  <si>
    <t>2+326</t>
  </si>
  <si>
    <t>49.2488026, 23.3449963</t>
  </si>
  <si>
    <t>49.249858823.3450335</t>
  </si>
  <si>
    <t>24+500</t>
  </si>
  <si>
    <t>49.3202431, 23.5382533</t>
  </si>
  <si>
    <t>49.3209574, 23.5433306</t>
  </si>
  <si>
    <t>12+960</t>
  </si>
  <si>
    <t>49.7473561, 23.918018</t>
  </si>
  <si>
    <t>49.7410482, 23.9089818</t>
  </si>
  <si>
    <t xml:space="preserve">235+100 </t>
  </si>
  <si>
    <t>235+400</t>
  </si>
  <si>
    <t xml:space="preserve">343+050 </t>
  </si>
  <si>
    <t>343+278</t>
  </si>
  <si>
    <t xml:space="preserve">382+100 </t>
  </si>
  <si>
    <t>382+119</t>
  </si>
  <si>
    <t xml:space="preserve">386+000 </t>
  </si>
  <si>
    <t>386+100</t>
  </si>
  <si>
    <t>48.4209683,24.5989414</t>
  </si>
  <si>
    <t>48.423201,24.6010901</t>
  </si>
  <si>
    <t>49.1486873,24.7160749</t>
  </si>
  <si>
    <t>49.1472848,24.7177441</t>
  </si>
  <si>
    <t>49.4369361,24.5404902</t>
  </si>
  <si>
    <t>49.4369614,24.5403707</t>
  </si>
  <si>
    <t>49.4502033,24.4940772</t>
  </si>
  <si>
    <t>49.4503004,24.492789</t>
  </si>
  <si>
    <t>Н-10</t>
  </si>
  <si>
    <t xml:space="preserve">151+700 </t>
  </si>
  <si>
    <t>152+300</t>
  </si>
  <si>
    <t xml:space="preserve">157+000 </t>
  </si>
  <si>
    <t>157+050</t>
  </si>
  <si>
    <t xml:space="preserve">160+000 </t>
  </si>
  <si>
    <t>160+100</t>
  </si>
  <si>
    <t xml:space="preserve">160+850 </t>
  </si>
  <si>
    <t>161+100</t>
  </si>
  <si>
    <t xml:space="preserve">173+100 </t>
  </si>
  <si>
    <t>173+300</t>
  </si>
  <si>
    <t xml:space="preserve">181+000 </t>
  </si>
  <si>
    <t>181+300</t>
  </si>
  <si>
    <t>48.5802883,24.9738614</t>
  </si>
  <si>
    <t>48.5765417,24.9789162</t>
  </si>
  <si>
    <t>48.5593315,25.0350254</t>
  </si>
  <si>
    <t>48.5476876,25.0716201</t>
  </si>
  <si>
    <t>48.5472609,25.0728486</t>
  </si>
  <si>
    <t>48.5436788,25.081238</t>
  </si>
  <si>
    <t>48.5420702,25.0836781</t>
  </si>
  <si>
    <t>48.4942892,25.218913</t>
  </si>
  <si>
    <t>48.4932914,25.2211382</t>
  </si>
  <si>
    <t>48.4736161,25.3118364</t>
  </si>
  <si>
    <t>48.4745419,25.3157339</t>
  </si>
  <si>
    <t>48.9099207,24.7781946</t>
  </si>
  <si>
    <t>48.9097885,24.7794294</t>
  </si>
  <si>
    <t xml:space="preserve">1+000 </t>
  </si>
  <si>
    <t>1+100</t>
  </si>
  <si>
    <t>Івано-Франківськ –– Бучач –– Тернопіль</t>
  </si>
  <si>
    <t>Р-38</t>
  </si>
  <si>
    <t>224+100</t>
  </si>
  <si>
    <t>225+100</t>
  </si>
  <si>
    <t>48.3533056, 24.5658805</t>
  </si>
  <si>
    <t>48.3617697, 24.5609966</t>
  </si>
  <si>
    <t xml:space="preserve">233+200 </t>
  </si>
  <si>
    <t>234+200</t>
  </si>
  <si>
    <t>48.4062346, 24.6037877</t>
  </si>
  <si>
    <t>48.4142993, 24.5988644</t>
  </si>
  <si>
    <t xml:space="preserve">239+400 </t>
  </si>
  <si>
    <t>240+200</t>
  </si>
  <si>
    <t xml:space="preserve">250+750 </t>
  </si>
  <si>
    <t xml:space="preserve">264+005 </t>
  </si>
  <si>
    <t>264+800</t>
  </si>
  <si>
    <t xml:space="preserve">271+250 </t>
  </si>
  <si>
    <t>272+150</t>
  </si>
  <si>
    <t xml:space="preserve">324+108 </t>
  </si>
  <si>
    <t>325+100</t>
  </si>
  <si>
    <t xml:space="preserve">18+200 </t>
  </si>
  <si>
    <t>19+200</t>
  </si>
  <si>
    <t xml:space="preserve">79+333 </t>
  </si>
  <si>
    <t>80+100</t>
  </si>
  <si>
    <t xml:space="preserve">82+450 </t>
  </si>
  <si>
    <t>83+300</t>
  </si>
  <si>
    <t xml:space="preserve">130+400 </t>
  </si>
  <si>
    <t>131+100</t>
  </si>
  <si>
    <t xml:space="preserve">7+900 </t>
  </si>
  <si>
    <t>8+200</t>
  </si>
  <si>
    <t>48.4353541, 24.5604974</t>
  </si>
  <si>
    <t>48.4358714, 24.5506289</t>
  </si>
  <si>
    <t>48.5041797, 24.6173096</t>
  </si>
  <si>
    <t>48.510135, 24.6225693</t>
  </si>
  <si>
    <t>48.6120235, 24.5760113</t>
  </si>
  <si>
    <t>48.614735, 24.5752304</t>
  </si>
  <si>
    <t>48.6567453, 24.5825507</t>
  </si>
  <si>
    <t>48.6639423, 24.5781685</t>
  </si>
  <si>
    <t>48.994027, 24.7056901</t>
  </si>
  <si>
    <t>49.0024800, 24,7011198</t>
  </si>
  <si>
    <t>49.0995042, 23.8762746</t>
  </si>
  <si>
    <t>49.0307693, 24.5281836</t>
  </si>
  <si>
    <t>49.0276635, 24.5371148</t>
  </si>
  <si>
    <t>49.0137949, 24.5597083</t>
  </si>
  <si>
    <t>49.009443, 24.5688519</t>
  </si>
  <si>
    <t>48.7371931, 24.8589061</t>
  </si>
  <si>
    <t>48.7338329, 24.8652124</t>
  </si>
  <si>
    <t>48.7689237, 24.4252241</t>
  </si>
  <si>
    <t>48.7664006, 24.4248519</t>
  </si>
  <si>
    <t>251+550</t>
  </si>
  <si>
    <t>М-05</t>
  </si>
  <si>
    <t xml:space="preserve">Київ – Одеса  </t>
  </si>
  <si>
    <t xml:space="preserve">434+000 </t>
  </si>
  <si>
    <t>434+053</t>
  </si>
  <si>
    <t>М-15</t>
  </si>
  <si>
    <t>Одеса – Рені (на м. Бухарест)</t>
  </si>
  <si>
    <t>М-28</t>
  </si>
  <si>
    <t xml:space="preserve">68+015 </t>
  </si>
  <si>
    <t>68+100</t>
  </si>
  <si>
    <t xml:space="preserve">180+000 </t>
  </si>
  <si>
    <t>181+001</t>
  </si>
  <si>
    <t xml:space="preserve">203+500 </t>
  </si>
  <si>
    <t>203+700</t>
  </si>
  <si>
    <t xml:space="preserve">204+300 </t>
  </si>
  <si>
    <t>204+600</t>
  </si>
  <si>
    <t xml:space="preserve">18+000 </t>
  </si>
  <si>
    <t>18+050</t>
  </si>
  <si>
    <t xml:space="preserve">20+950 </t>
  </si>
  <si>
    <t>21+000</t>
  </si>
  <si>
    <t>46.7485225, 30.4358585</t>
  </si>
  <si>
    <t>46.7442309, 30.4392766</t>
  </si>
  <si>
    <t>45.7305374, 29.1793977</t>
  </si>
  <si>
    <t>45.6191332, 28.9657211</t>
  </si>
  <si>
    <t>45.6175305, 28.9650721</t>
  </si>
  <si>
    <t>45.6129008, 28.9617905</t>
  </si>
  <si>
    <t>45.6123027, 28.9577151</t>
  </si>
  <si>
    <t>45.7274096, 29.192159</t>
  </si>
  <si>
    <t xml:space="preserve">181+001 </t>
  </si>
  <si>
    <t>181+700</t>
  </si>
  <si>
    <t>45.7305374,29.1793977</t>
  </si>
  <si>
    <t>45.7297252,29.1720244</t>
  </si>
  <si>
    <t>Н-03</t>
  </si>
  <si>
    <t>Житомир ­­– Чернівці</t>
  </si>
  <si>
    <t xml:space="preserve">322+050 </t>
  </si>
  <si>
    <t>322+100</t>
  </si>
  <si>
    <t>М-07</t>
  </si>
  <si>
    <t>М-21</t>
  </si>
  <si>
    <t>Р-18</t>
  </si>
  <si>
    <t>Житомир – Попільня – Сквира – Володарка – Ставище</t>
  </si>
  <si>
    <t xml:space="preserve">73+960 </t>
  </si>
  <si>
    <t>74+200</t>
  </si>
  <si>
    <t>50.3922206, 29.5041226</t>
  </si>
  <si>
    <t>50.391616, 29.5008828</t>
  </si>
  <si>
    <t xml:space="preserve">79+000 </t>
  </si>
  <si>
    <t>79+200</t>
  </si>
  <si>
    <t>50.3794036, 29.4360074</t>
  </si>
  <si>
    <t>50.3788618, 29.4331462</t>
  </si>
  <si>
    <t xml:space="preserve">103+001 </t>
  </si>
  <si>
    <t>103+250</t>
  </si>
  <si>
    <t>50.3223906, 29.1094495</t>
  </si>
  <si>
    <t>50.3223214, 29.1074624</t>
  </si>
  <si>
    <t xml:space="preserve">108+700 </t>
  </si>
  <si>
    <t>108+800</t>
  </si>
  <si>
    <t>50.3444983, 29.0465351</t>
  </si>
  <si>
    <t>50.3442686, 29.0450318</t>
  </si>
  <si>
    <t xml:space="preserve">123+000 </t>
  </si>
  <si>
    <t>123+200</t>
  </si>
  <si>
    <t>50.2877951, 28.8831824</t>
  </si>
  <si>
    <t>50.2877417, 28.8805172</t>
  </si>
  <si>
    <t xml:space="preserve">126+900 </t>
  </si>
  <si>
    <t>127+200</t>
  </si>
  <si>
    <t>50.2867783, 28.8284589</t>
  </si>
  <si>
    <t>50.2866921, 28.8242508</t>
  </si>
  <si>
    <t xml:space="preserve">145+000 </t>
  </si>
  <si>
    <t>145+200</t>
  </si>
  <si>
    <t>50.3261067, 28.6019486</t>
  </si>
  <si>
    <t>50.3260175, 28.5991725</t>
  </si>
  <si>
    <t xml:space="preserve">146+000 </t>
  </si>
  <si>
    <t>146+500</t>
  </si>
  <si>
    <t>50.3256552, 28.5879259</t>
  </si>
  <si>
    <t>50.3249899, 28.5808579</t>
  </si>
  <si>
    <t xml:space="preserve">156+933 </t>
  </si>
  <si>
    <t>50.3132878, 28.4448533</t>
  </si>
  <si>
    <t>50.314655, 28.4375328</t>
  </si>
  <si>
    <t xml:space="preserve">200+100 </t>
  </si>
  <si>
    <t>200+200</t>
  </si>
  <si>
    <t>50.5123118, 27.9361683</t>
  </si>
  <si>
    <t>50.5127279, 27.9347585</t>
  </si>
  <si>
    <t xml:space="preserve">229+000 </t>
  </si>
  <si>
    <t>229+200</t>
  </si>
  <si>
    <t>50.6184779, 27.6077273</t>
  </si>
  <si>
    <t>50.6177555, 27.6050073</t>
  </si>
  <si>
    <t xml:space="preserve">231+200 </t>
  </si>
  <si>
    <t>231+200</t>
  </si>
  <si>
    <t>50.6067962, 27.5834042</t>
  </si>
  <si>
    <t xml:space="preserve">232+000 </t>
  </si>
  <si>
    <t>232+200</t>
  </si>
  <si>
    <t>50.6021512, 27.5748042</t>
  </si>
  <si>
    <t>50.601129, 27.5723749</t>
  </si>
  <si>
    <t xml:space="preserve">100+000 </t>
  </si>
  <si>
    <t>100+200</t>
  </si>
  <si>
    <t>50.8010663, 29.3195853</t>
  </si>
  <si>
    <t>50.8020834, 29.3171523</t>
  </si>
  <si>
    <t xml:space="preserve">151+000 </t>
  </si>
  <si>
    <t>151+200</t>
  </si>
  <si>
    <t>50.9863284, 28.665636</t>
  </si>
  <si>
    <t>50.9872616, 28.6630481</t>
  </si>
  <si>
    <t xml:space="preserve">170+007 </t>
  </si>
  <si>
    <t>170+200</t>
  </si>
  <si>
    <t>51.04617, 28.4089253</t>
  </si>
  <si>
    <t>51.0441243, 28.4152148</t>
  </si>
  <si>
    <t xml:space="preserve">158+010 </t>
  </si>
  <si>
    <t>158+100</t>
  </si>
  <si>
    <t>50.4290075, 28.6794542</t>
  </si>
  <si>
    <t xml:space="preserve">184+000 </t>
  </si>
  <si>
    <t>184+200</t>
  </si>
  <si>
    <t>50.2234773, 28.6698258</t>
  </si>
  <si>
    <t>50.2218403, 28.6690943</t>
  </si>
  <si>
    <t xml:space="preserve">185+000 </t>
  </si>
  <si>
    <t>185+200</t>
  </si>
  <si>
    <t>50.2148443, 28.6659284</t>
  </si>
  <si>
    <t>50.2130656, 28.665117</t>
  </si>
  <si>
    <t xml:space="preserve">186+000 </t>
  </si>
  <si>
    <t>186+500</t>
  </si>
  <si>
    <t>50.2062116, 28.662029</t>
  </si>
  <si>
    <t>50.2019292,28.6600795</t>
  </si>
  <si>
    <t xml:space="preserve">187+000 </t>
  </si>
  <si>
    <t>187+200</t>
  </si>
  <si>
    <t>50.1975835, 28.6581111</t>
  </si>
  <si>
    <t>50.1958714, 28.6573805</t>
  </si>
  <si>
    <t xml:space="preserve">188+100 </t>
  </si>
  <si>
    <t>188+200</t>
  </si>
  <si>
    <t>50.1877641, 28.6559129</t>
  </si>
  <si>
    <t>50.1868695, 28.6558356</t>
  </si>
  <si>
    <t xml:space="preserve">189+100 </t>
  </si>
  <si>
    <t>189+200</t>
  </si>
  <si>
    <t>50.1788607, 28.6551295</t>
  </si>
  <si>
    <t>50.1780029, 28.6550972</t>
  </si>
  <si>
    <t xml:space="preserve">190+000 </t>
  </si>
  <si>
    <t>190+300</t>
  </si>
  <si>
    <t>50.1708267, 28.6559639</t>
  </si>
  <si>
    <t>50.1682839, 28.6549301</t>
  </si>
  <si>
    <t xml:space="preserve">192+200 </t>
  </si>
  <si>
    <t>192+400</t>
  </si>
  <si>
    <t>50.1514622, 28.6501991</t>
  </si>
  <si>
    <t>50.1496236, 28.6497021</t>
  </si>
  <si>
    <t xml:space="preserve">5+950 </t>
  </si>
  <si>
    <t>6+100</t>
  </si>
  <si>
    <t>50.2078598, 28.7462181</t>
  </si>
  <si>
    <t>50.2072586, 28.7480172</t>
  </si>
  <si>
    <t>Виступовичі – Житомир – Могилів-Подільський (через м. Вінницю)</t>
  </si>
  <si>
    <t xml:space="preserve">199+700 </t>
  </si>
  <si>
    <t>236+10</t>
  </si>
  <si>
    <t xml:space="preserve">167+500 </t>
  </si>
  <si>
    <t>168+10</t>
  </si>
  <si>
    <t>223+000</t>
  </si>
  <si>
    <t>223+400</t>
  </si>
  <si>
    <t xml:space="preserve"> 9+400 </t>
  </si>
  <si>
    <t>10+100</t>
  </si>
  <si>
    <t>50.5107595,27.9414136</t>
  </si>
  <si>
    <t>50.5127279,27.9347585</t>
  </si>
  <si>
    <t>50.5969634,27.5345034</t>
  </si>
  <si>
    <t>50.5987325,27.5204942</t>
  </si>
  <si>
    <t>50.3452231,28.690319</t>
  </si>
  <si>
    <t>50.339919,28.68938</t>
  </si>
  <si>
    <t>49.8872301,28.6571528</t>
  </si>
  <si>
    <t>49.8838666,28.6555245</t>
  </si>
  <si>
    <t>50.195322,28.7901992</t>
  </si>
  <si>
    <t>50.1927184,28.7991255</t>
  </si>
  <si>
    <t>Н-11</t>
  </si>
  <si>
    <t xml:space="preserve">956+289 </t>
  </si>
  <si>
    <t>956+389</t>
  </si>
  <si>
    <t xml:space="preserve">987+289 </t>
  </si>
  <si>
    <t>987+489</t>
  </si>
  <si>
    <t>1024+923</t>
  </si>
  <si>
    <t>1025+100</t>
  </si>
  <si>
    <t>0+000</t>
  </si>
  <si>
    <t>0+110</t>
  </si>
  <si>
    <t xml:space="preserve">0+900 </t>
  </si>
  <si>
    <t>1+001</t>
  </si>
  <si>
    <t>48.4210925,34.9133945</t>
  </si>
  <si>
    <t>48.4210925,34.9147185</t>
  </si>
  <si>
    <t>48.5767266,35.11615</t>
  </si>
  <si>
    <t>48.5777375,35.1183648</t>
  </si>
  <si>
    <t>48.5864931,35.5896207</t>
  </si>
  <si>
    <t>48.5861238,35.5920378</t>
  </si>
  <si>
    <t>48.301855,34.4088087</t>
  </si>
  <si>
    <t>48.301336,34.4078783</t>
  </si>
  <si>
    <t>48.2965521,34.3996466</t>
  </si>
  <si>
    <t>48.295361,34.3976272</t>
  </si>
  <si>
    <t>48.2811551,34.3732832</t>
  </si>
  <si>
    <t>Дніпро – Миколаїв (через м. Кривий Ріг)</t>
  </si>
  <si>
    <t>Н-22</t>
  </si>
  <si>
    <t>Устилуг – Луцьк – Рівне</t>
  </si>
  <si>
    <t>98+000</t>
  </si>
  <si>
    <t>98+100</t>
  </si>
  <si>
    <t>50.7485417,25.4507788</t>
  </si>
  <si>
    <t>50.7486267,25.4520991</t>
  </si>
  <si>
    <t>Р-14</t>
  </si>
  <si>
    <t>Луцьк – Ківерці – Маневичі – Любешів – Дольськ</t>
  </si>
  <si>
    <t xml:space="preserve">382+010 </t>
  </si>
  <si>
    <t>382+400</t>
  </si>
  <si>
    <t xml:space="preserve">82+300 </t>
  </si>
  <si>
    <t>83+100</t>
  </si>
  <si>
    <t xml:space="preserve">142+000 </t>
  </si>
  <si>
    <t>142+300</t>
  </si>
  <si>
    <t xml:space="preserve">151+116 </t>
  </si>
  <si>
    <t xml:space="preserve">35+500 </t>
  </si>
  <si>
    <t>36+500</t>
  </si>
  <si>
    <t xml:space="preserve"> 53+170 </t>
  </si>
  <si>
    <t>54+000</t>
  </si>
  <si>
    <t xml:space="preserve">62+001 </t>
  </si>
  <si>
    <t>62+500</t>
  </si>
  <si>
    <t>80+000</t>
  </si>
  <si>
    <t>81+000</t>
  </si>
  <si>
    <t xml:space="preserve"> 81+847 </t>
  </si>
  <si>
    <t>82+272</t>
  </si>
  <si>
    <t xml:space="preserve">119+000 </t>
  </si>
  <si>
    <t>120+000</t>
  </si>
  <si>
    <t>10+400</t>
  </si>
  <si>
    <t>51.261203, 51.2610427</t>
  </si>
  <si>
    <t>25.5382417, 25.5340798</t>
  </si>
  <si>
    <t>51.1862141, 51.182768</t>
  </si>
  <si>
    <t>24.7883399, 24.7983098</t>
  </si>
  <si>
    <t>50.8093579, 50.8083673</t>
  </si>
  <si>
    <t>25.2986351, 25.3026527</t>
  </si>
  <si>
    <t>50.8009343, 50.7933381</t>
  </si>
  <si>
    <t>25.3937662, 25.3952825</t>
  </si>
  <si>
    <t>50.7916292, 50.790097</t>
  </si>
  <si>
    <t>24.6044588, 24.6182642</t>
  </si>
  <si>
    <t>50.780519, 50.7793438</t>
  </si>
  <si>
    <t>24.846398, 24.8578858</t>
  </si>
  <si>
    <t>50.7785604, 50.7773751</t>
  </si>
  <si>
    <t xml:space="preserve">24.9718619, 24.9765428 </t>
  </si>
  <si>
    <t>50.7484111, 50.7434786</t>
  </si>
  <si>
    <t xml:space="preserve">25.2099819, 25.2216276 </t>
  </si>
  <si>
    <t>50.7452547, 50.7449987</t>
  </si>
  <si>
    <t xml:space="preserve">25.2330585, 25.2389649 </t>
  </si>
  <si>
    <t>50.7815614, 50.7809607</t>
  </si>
  <si>
    <t>25.7336414, 25.7477868</t>
  </si>
  <si>
    <t>Н-14</t>
  </si>
  <si>
    <t>Київ – Одеса</t>
  </si>
  <si>
    <t>Стрий – Умань – Дніпро – Ізварине (через мм. Вінницю, Кропивницький)</t>
  </si>
  <si>
    <t>Олександрівка – Кропивницький – Миколаїв</t>
  </si>
  <si>
    <t xml:space="preserve">247+850 </t>
  </si>
  <si>
    <t>248+085</t>
  </si>
  <si>
    <t xml:space="preserve">596+010 </t>
  </si>
  <si>
    <t>596+200</t>
  </si>
  <si>
    <t xml:space="preserve">645+100 </t>
  </si>
  <si>
    <t>645+350</t>
  </si>
  <si>
    <t xml:space="preserve">83+000 </t>
  </si>
  <si>
    <t>83+084</t>
  </si>
  <si>
    <t>48.3869639, 30.245379</t>
  </si>
  <si>
    <t>48.3780015, 30.2469596</t>
  </si>
  <si>
    <t>48.6526333, 30.7627432</t>
  </si>
  <si>
    <t>48.6520873, 30.7634512</t>
  </si>
  <si>
    <t>48.5582472, 31.3682416</t>
  </si>
  <si>
    <t>48.5573312, 31.3714993</t>
  </si>
  <si>
    <t>48.3465232, 32.2212051</t>
  </si>
  <si>
    <t>48.3394768, 32.2171949</t>
  </si>
  <si>
    <t>Благовіщенське – Миколаїв (через м. Вознесенськ)</t>
  </si>
  <si>
    <t>Н-23</t>
  </si>
  <si>
    <t>Н-24</t>
  </si>
  <si>
    <t>596+400</t>
  </si>
  <si>
    <t>597+377</t>
  </si>
  <si>
    <t>615+020</t>
  </si>
  <si>
    <t>627+030</t>
  </si>
  <si>
    <t>627+627</t>
  </si>
  <si>
    <t>631+100</t>
  </si>
  <si>
    <t>631+879</t>
  </si>
  <si>
    <t>683+012</t>
  </si>
  <si>
    <t>684+000</t>
  </si>
  <si>
    <t>685+000</t>
  </si>
  <si>
    <t>686+000</t>
  </si>
  <si>
    <t>702+000</t>
  </si>
  <si>
    <t>703+000</t>
  </si>
  <si>
    <t xml:space="preserve">718+000 </t>
  </si>
  <si>
    <t>718+936</t>
  </si>
  <si>
    <t>724+000</t>
  </si>
  <si>
    <t>724+600</t>
  </si>
  <si>
    <t>728+000</t>
  </si>
  <si>
    <t>729+000</t>
  </si>
  <si>
    <t>766+001</t>
  </si>
  <si>
    <t>766+209</t>
  </si>
  <si>
    <t>787+289</t>
  </si>
  <si>
    <t>788+289</t>
  </si>
  <si>
    <t>5+600</t>
  </si>
  <si>
    <t>23+011</t>
  </si>
  <si>
    <t>24+002</t>
  </si>
  <si>
    <t>3+000</t>
  </si>
  <si>
    <t>3+302</t>
  </si>
  <si>
    <t>27+005</t>
  </si>
  <si>
    <t>27+800</t>
  </si>
  <si>
    <t xml:space="preserve">5+220 </t>
  </si>
  <si>
    <t>48.6505512,30.7653525</t>
  </si>
  <si>
    <t>48.6455235, 30.7757072</t>
  </si>
  <si>
    <t>48.6411662,31.0019465</t>
  </si>
  <si>
    <t>48.6387584,31.0100854</t>
  </si>
  <si>
    <t>48.6122852,31.1586642</t>
  </si>
  <si>
    <t>48.61002, 31.1616333</t>
  </si>
  <si>
    <t>48.589043, 31.1961492</t>
  </si>
  <si>
    <t>48.5869543,31.205536</t>
  </si>
  <si>
    <t>48.5702195,31.8530622</t>
  </si>
  <si>
    <t>48.5644021,31.8600277</t>
  </si>
  <si>
    <t>48.5584153, 31.8701218</t>
  </si>
  <si>
    <t>48.5532057,31.8811509</t>
  </si>
  <si>
    <t>48.5167175, 32.0847832</t>
  </si>
  <si>
    <t>48.5173865,32.0982702</t>
  </si>
  <si>
    <t>48.5894409, 32.229627</t>
  </si>
  <si>
    <t>48.5939739,32.2403153</t>
  </si>
  <si>
    <t>48.5796313,32.2760166</t>
  </si>
  <si>
    <t>48.574718,32.2788487</t>
  </si>
  <si>
    <t>48.5494928,32.30468</t>
  </si>
  <si>
    <t>48.5446837,32.3110581</t>
  </si>
  <si>
    <t>48.736055, 32.6837508</t>
  </si>
  <si>
    <t>48.735481,32.6850467</t>
  </si>
  <si>
    <t>48.6730806, 32.9395606</t>
  </si>
  <si>
    <t>48.6730806,32.9395606</t>
  </si>
  <si>
    <t>48.9498117,32.229117</t>
  </si>
  <si>
    <t>48.9457627,32.2280742</t>
  </si>
  <si>
    <t>48.7984945, 32.2511045</t>
  </si>
  <si>
    <t>48.7905073,32.2436218</t>
  </si>
  <si>
    <t>48.4758801,32.1666405</t>
  </si>
  <si>
    <t>48.4733456,32.1680728</t>
  </si>
  <si>
    <t>48.378237,32.6323243</t>
  </si>
  <si>
    <t>48.3764421,32.6353463</t>
  </si>
  <si>
    <t>48.3839315,30.3252406</t>
  </si>
  <si>
    <t>48.3825093,30.3370513</t>
  </si>
  <si>
    <t xml:space="preserve">166+010 </t>
  </si>
  <si>
    <t>166+120</t>
  </si>
  <si>
    <t xml:space="preserve">264+000 </t>
  </si>
  <si>
    <t>264+200</t>
  </si>
  <si>
    <t xml:space="preserve">293+001 </t>
  </si>
  <si>
    <t>293+100</t>
  </si>
  <si>
    <t>Кіпті –– Глухів –– Бачівськ (на м. Брянськ)</t>
  </si>
  <si>
    <t>51.5233623, 33.3787991</t>
  </si>
  <si>
    <t>51.5234642, 33.3790364</t>
  </si>
  <si>
    <t>50.8055096, 34.3359049</t>
  </si>
  <si>
    <t>50.8058917, 34.3388842</t>
  </si>
  <si>
    <t>50.8676987, 34.7163291</t>
  </si>
  <si>
    <t>Н-12</t>
  </si>
  <si>
    <t xml:space="preserve">167+375 </t>
  </si>
  <si>
    <t>168+100</t>
  </si>
  <si>
    <t>261+500</t>
  </si>
  <si>
    <t>262+100</t>
  </si>
  <si>
    <t xml:space="preserve">22+100 </t>
  </si>
  <si>
    <t>23+100</t>
  </si>
  <si>
    <t xml:space="preserve">65+050 </t>
  </si>
  <si>
    <t>65+600</t>
  </si>
  <si>
    <t>51.5282758, 33.3955235</t>
  </si>
  <si>
    <t>51.5307764, 33.4050651</t>
  </si>
  <si>
    <t>50.8031846, 34.3008506</t>
  </si>
  <si>
    <t>50.8036332, 34.3093243</t>
  </si>
  <si>
    <t>50.7807968, 34.9354945</t>
  </si>
  <si>
    <t>50.7735902, 34.9437503</t>
  </si>
  <si>
    <t>50.4217945, 34.9342572</t>
  </si>
  <si>
    <t>50.4209095, 34.9340054</t>
  </si>
  <si>
    <t>50.714165,33.1005969</t>
  </si>
  <si>
    <t>50.7168414,33.1131146</t>
  </si>
  <si>
    <t>М-03</t>
  </si>
  <si>
    <t>М-22</t>
  </si>
  <si>
    <t>Полтава - Олександрія</t>
  </si>
  <si>
    <t>157+000</t>
  </si>
  <si>
    <t xml:space="preserve">157+100 </t>
  </si>
  <si>
    <t>50.2183634, 32.5211395</t>
  </si>
  <si>
    <t>50.217753, 32.5222513</t>
  </si>
  <si>
    <t>325+00</t>
  </si>
  <si>
    <t>325+800</t>
  </si>
  <si>
    <t>49.6062712, 34.3316206</t>
  </si>
  <si>
    <t>49.6036788, 34.3417889</t>
  </si>
  <si>
    <t>49.3543940, 34.3031448</t>
  </si>
  <si>
    <t>30+400</t>
  </si>
  <si>
    <t>31+250</t>
  </si>
  <si>
    <t xml:space="preserve">Полтава – Олександрія </t>
  </si>
  <si>
    <t>Кролевець – Конотоп – Ромни – Пирятин</t>
  </si>
  <si>
    <t>Р-60</t>
  </si>
  <si>
    <t xml:space="preserve">346+000 </t>
  </si>
  <si>
    <t xml:space="preserve">345+500  </t>
  </si>
  <si>
    <t>49.5580246, 34.6001583</t>
  </si>
  <si>
    <t xml:space="preserve">49.5591690, 34.6066740 </t>
  </si>
  <si>
    <t xml:space="preserve">5+000 </t>
  </si>
  <si>
    <t>6+000</t>
  </si>
  <si>
    <t>49.5294254, 34.4756570</t>
  </si>
  <si>
    <t>49.525279, 34.463659</t>
  </si>
  <si>
    <t xml:space="preserve">88+000 </t>
  </si>
  <si>
    <t>89+000</t>
  </si>
  <si>
    <t>49.130009, 33.6439912</t>
  </si>
  <si>
    <t>49.1278617, 33.6310369</t>
  </si>
  <si>
    <t xml:space="preserve">94+650 </t>
  </si>
  <si>
    <t>95+350</t>
  </si>
  <si>
    <t>49.1073647, 33.5709221</t>
  </si>
  <si>
    <t>49.1048507, 33.5631135</t>
  </si>
  <si>
    <t>189+000</t>
  </si>
  <si>
    <t>189+500</t>
  </si>
  <si>
    <t>216+900</t>
  </si>
  <si>
    <t>217+300</t>
  </si>
  <si>
    <t>50.2884014, 33.1334348</t>
  </si>
  <si>
    <t>50.2847677, 33.1289658</t>
  </si>
  <si>
    <t>50.2521472, 32.7871284</t>
  </si>
  <si>
    <t>50.2531213, 32.781943</t>
  </si>
  <si>
    <t>Н-26</t>
  </si>
  <si>
    <t>Р-46</t>
  </si>
  <si>
    <t>Р-78</t>
  </si>
  <si>
    <t>Р-51</t>
  </si>
  <si>
    <t>Т-21-04</t>
  </si>
  <si>
    <t>Київ – Харків – Довжанський (на м. Ростов-на-Дону)</t>
  </si>
  <si>
    <t>Харків – Сімферополь – Алушта – Ялта</t>
  </si>
  <si>
    <t xml:space="preserve">Чугуїв – Мілове (через 
м. Старобільськ)
</t>
  </si>
  <si>
    <t>Харків – Охтирка</t>
  </si>
  <si>
    <t>Мерефа – Лозова – Павлоград</t>
  </si>
  <si>
    <t>Харків – Зміїв – Балаклія – Гороховатка</t>
  </si>
  <si>
    <t>Харків – Вовчанськ – контрольно-пропускний пункт “Чугунівка”</t>
  </si>
  <si>
    <t xml:space="preserve">807+000 </t>
  </si>
  <si>
    <t>807+000</t>
  </si>
  <si>
    <t xml:space="preserve">15+683 </t>
  </si>
  <si>
    <t>16+428</t>
  </si>
  <si>
    <t>76+040</t>
  </si>
  <si>
    <t>76+200</t>
  </si>
  <si>
    <t>229+ 001</t>
  </si>
  <si>
    <t>229+239</t>
  </si>
  <si>
    <t>48.5790133, 22.3236972</t>
  </si>
  <si>
    <t>48.3622195, 22.8576021</t>
  </si>
  <si>
    <t>48.3592583, 22.8643799</t>
  </si>
  <si>
    <t>48.1278385, 23.3599239</t>
  </si>
  <si>
    <t>48.1290965, 23.3585068</t>
  </si>
  <si>
    <t>48.6623689, 22.3648043</t>
  </si>
  <si>
    <t>48.6616099, 22.3631964</t>
  </si>
  <si>
    <t>719+000</t>
  </si>
  <si>
    <t>736+000</t>
  </si>
  <si>
    <t>737+000</t>
  </si>
  <si>
    <t>750+006</t>
  </si>
  <si>
    <t>751+001</t>
  </si>
  <si>
    <t>771+000</t>
  </si>
  <si>
    <t>771+198</t>
  </si>
  <si>
    <t>773+500</t>
  </si>
  <si>
    <t>789+000</t>
  </si>
  <si>
    <t>789+700</t>
  </si>
  <si>
    <t>797+000</t>
  </si>
  <si>
    <t>798+000</t>
  </si>
  <si>
    <t>800+000</t>
  </si>
  <si>
    <t>801+000</t>
  </si>
  <si>
    <t>48.7496592, 23.092939</t>
  </si>
  <si>
    <t>48.745744, 23.0812703</t>
  </si>
  <si>
    <t>48.6184059, 23.0522546</t>
  </si>
  <si>
    <t>48.6113685, 23.0565291</t>
  </si>
  <si>
    <t>48.5542562, 22.9361845</t>
  </si>
  <si>
    <t>48.5506039, 22.9319799</t>
  </si>
  <si>
    <t>48.4640115, 22.7220816</t>
  </si>
  <si>
    <t>48.462541, 22.7205871</t>
  </si>
  <si>
    <t>48.4534777, 22.6929837</t>
  </si>
  <si>
    <t>48.4523961, 22.6802656</t>
  </si>
  <si>
    <t>48.5088025, 22.5143337</t>
  </si>
  <si>
    <t>48.514892, 22.5119869</t>
  </si>
  <si>
    <t>48.5430909, 22.4349004</t>
  </si>
  <si>
    <t>48.5415069, 22.4217004</t>
  </si>
  <si>
    <t>48.5474601, 22.3972252</t>
  </si>
  <si>
    <t>48.5489118, 22.3845724</t>
  </si>
  <si>
    <t xml:space="preserve">4+100 </t>
  </si>
  <si>
    <t>5+000</t>
  </si>
  <si>
    <t xml:space="preserve">23+000 </t>
  </si>
  <si>
    <t>24+000</t>
  </si>
  <si>
    <t>226+180</t>
  </si>
  <si>
    <t>227+050</t>
  </si>
  <si>
    <t>48.4310192, 22.7676247</t>
  </si>
  <si>
    <t>48.4314478, 22.779433</t>
  </si>
  <si>
    <t>48.3202777, 22.9078854</t>
  </si>
  <si>
    <t>48.3171115, 22.9162051</t>
  </si>
  <si>
    <t>48.6785644, 22.3955147</t>
  </si>
  <si>
    <t>48.6706334, 22.3822672</t>
  </si>
  <si>
    <t>М-29</t>
  </si>
  <si>
    <t>Харків –– Охтирка</t>
  </si>
  <si>
    <t>Харків –– Зміїв –– Балаклія –– Гороховатка</t>
  </si>
  <si>
    <t>0,39</t>
  </si>
  <si>
    <t>0,29</t>
  </si>
  <si>
    <t>0,60</t>
  </si>
  <si>
    <t>0,37</t>
  </si>
  <si>
    <t>530+450</t>
  </si>
  <si>
    <t>531+350</t>
  </si>
  <si>
    <t xml:space="preserve">622+980 </t>
  </si>
  <si>
    <t>623+001</t>
  </si>
  <si>
    <t>48+000</t>
  </si>
  <si>
    <t>48+200</t>
  </si>
  <si>
    <t>27+001</t>
  </si>
  <si>
    <t>460+000</t>
  </si>
  <si>
    <t>460+680</t>
  </si>
  <si>
    <t>49.9813093, 35.9547454</t>
  </si>
  <si>
    <t>49.9790773, 35.9634699</t>
  </si>
  <si>
    <t xml:space="preserve">461+100 </t>
  </si>
  <si>
    <t>462+100</t>
  </si>
  <si>
    <t>49.9780104, 35.969101</t>
  </si>
  <si>
    <t>49.9748791, 35.9821299</t>
  </si>
  <si>
    <t>467+000</t>
  </si>
  <si>
    <t>467+800</t>
  </si>
  <si>
    <t>49.960606, 36.0464646</t>
  </si>
  <si>
    <t>49.9582218, 36.0570111</t>
  </si>
  <si>
    <t>50.0133283, 36.1295469</t>
  </si>
  <si>
    <t>50.0200728, 36.1300238</t>
  </si>
  <si>
    <t>479+017</t>
  </si>
  <si>
    <t>479+900</t>
  </si>
  <si>
    <t>494+700</t>
  </si>
  <si>
    <t>495+200</t>
  </si>
  <si>
    <t>50.1004748, 36.2751477</t>
  </si>
  <si>
    <t>50.0989553, 36.2817217</t>
  </si>
  <si>
    <t>502+200</t>
  </si>
  <si>
    <t>503+200</t>
  </si>
  <si>
    <t xml:space="preserve">503+090 </t>
  </si>
  <si>
    <t>503+400</t>
  </si>
  <si>
    <t xml:space="preserve">521+100 </t>
  </si>
  <si>
    <t>521+500</t>
  </si>
  <si>
    <t xml:space="preserve">524+034 </t>
  </si>
  <si>
    <t>524+900</t>
  </si>
  <si>
    <t xml:space="preserve">524+500 </t>
  </si>
  <si>
    <t>525+100</t>
  </si>
  <si>
    <t xml:space="preserve">539+200 </t>
  </si>
  <si>
    <t>539+550</t>
  </si>
  <si>
    <t>548+000</t>
  </si>
  <si>
    <t>548+450</t>
  </si>
  <si>
    <t>620+001</t>
  </si>
  <si>
    <t>621+001</t>
  </si>
  <si>
    <t xml:space="preserve">14+885 </t>
  </si>
  <si>
    <t>15+860</t>
  </si>
  <si>
    <t>23+000</t>
  </si>
  <si>
    <t xml:space="preserve">27+000 </t>
  </si>
  <si>
    <t>28+000</t>
  </si>
  <si>
    <t>105+000</t>
  </si>
  <si>
    <t>105+660</t>
  </si>
  <si>
    <t>66+600</t>
  </si>
  <si>
    <t>67+300</t>
  </si>
  <si>
    <t xml:space="preserve">16+837 </t>
  </si>
  <si>
    <t>17+317</t>
  </si>
  <si>
    <t xml:space="preserve">40+600 </t>
  </si>
  <si>
    <t>41+400</t>
  </si>
  <si>
    <t>44+600</t>
  </si>
  <si>
    <t>45+200</t>
  </si>
  <si>
    <t xml:space="preserve">48+900 </t>
  </si>
  <si>
    <t>49+900</t>
  </si>
  <si>
    <t>1+050</t>
  </si>
  <si>
    <t>2+050</t>
  </si>
  <si>
    <t xml:space="preserve">108+300 </t>
  </si>
  <si>
    <t>108+970</t>
  </si>
  <si>
    <t>41+001</t>
  </si>
  <si>
    <t>42+001</t>
  </si>
  <si>
    <t>27+500</t>
  </si>
  <si>
    <t>28+100</t>
  </si>
  <si>
    <t>50.0593195, 36.3560033</t>
  </si>
  <si>
    <t>50.0516899, 36.3634091</t>
  </si>
  <si>
    <t>50.046301, 36.3684558</t>
  </si>
  <si>
    <t>50.0501501, 36.3648507</t>
  </si>
  <si>
    <t>49.919246, 36.4691392</t>
  </si>
  <si>
    <t>49.9171962, 36.4737146</t>
  </si>
  <si>
    <t>49.901988, 36.5055944</t>
  </si>
  <si>
    <t>49.8979229, 36.5100279</t>
  </si>
  <si>
    <t>49.9008997, 36.5069098</t>
  </si>
  <si>
    <t>49.8967862, 36.5121663</t>
  </si>
  <si>
    <t>49.8431044, 36.6841005</t>
  </si>
  <si>
    <t>49.8440589, 36.6884208</t>
  </si>
  <si>
    <t>49.7947085, 36.7673729</t>
  </si>
  <si>
    <t>49.7910340, 36.7698002</t>
  </si>
  <si>
    <t>49.2488756, 37.2364812</t>
  </si>
  <si>
    <t>49.2415008, 37.2443221</t>
  </si>
  <si>
    <t>49.9128478, 36.2007618</t>
  </si>
  <si>
    <t>49.9109898, 36.1877655</t>
  </si>
  <si>
    <t>49.8724561, 36.111882</t>
  </si>
  <si>
    <t>49.8654598, 36.1031707</t>
  </si>
  <si>
    <t>49.8442655, 36.0774213</t>
  </si>
  <si>
    <t>49.8370913, 36.0690828</t>
  </si>
  <si>
    <t>49.3735023, 35.4484611</t>
  </si>
  <si>
    <t>49.3680822, 35.4514493</t>
  </si>
  <si>
    <t>49.6606558, 37.471711</t>
  </si>
  <si>
    <t>49.661949, 37.4808039</t>
  </si>
  <si>
    <t>50.0407784, 35.9232209</t>
  </si>
  <si>
    <t>50.0425408, 35.9172348</t>
  </si>
  <si>
    <t>50.1100834, 35.6309342</t>
  </si>
  <si>
    <t>50.1100104, 35.6199325</t>
  </si>
  <si>
    <t>50.1228455, 35.5804191</t>
  </si>
  <si>
    <t>50.1257247, 35.5733176</t>
  </si>
  <si>
    <t>50.1468969, 35.5351017</t>
  </si>
  <si>
    <t>50.1535316, 35.5256697</t>
  </si>
  <si>
    <t>49.763846, 36.034801</t>
  </si>
  <si>
    <t>49.7606467, 36.0477862</t>
  </si>
  <si>
    <t>48.9238451, 36.3108556</t>
  </si>
  <si>
    <t>48.9182753, 36.3135384</t>
  </si>
  <si>
    <t>49.605619, 36.4119343</t>
  </si>
  <si>
    <t>49.6024251, 36.4248575</t>
  </si>
  <si>
    <t>50.0714523, 36.7028858</t>
  </si>
  <si>
    <t>50.074875, 36.708935</t>
  </si>
  <si>
    <t>Н-25</t>
  </si>
  <si>
    <t>Городище – Рівне – Старокостянтинів</t>
  </si>
  <si>
    <t xml:space="preserve">299+864 </t>
  </si>
  <si>
    <t>300+001</t>
  </si>
  <si>
    <t xml:space="preserve">322+000 </t>
  </si>
  <si>
    <t>322+001</t>
  </si>
  <si>
    <t xml:space="preserve">325+800 </t>
  </si>
  <si>
    <t>326+001</t>
  </si>
  <si>
    <t xml:space="preserve">329+950 </t>
  </si>
  <si>
    <t>330+200</t>
  </si>
  <si>
    <t xml:space="preserve">339+676 </t>
  </si>
  <si>
    <t>340+350</t>
  </si>
  <si>
    <t xml:space="preserve">347+900 </t>
  </si>
  <si>
    <t>348+001</t>
  </si>
  <si>
    <t xml:space="preserve">379+000 </t>
  </si>
  <si>
    <t>379+001</t>
  </si>
  <si>
    <t xml:space="preserve">413+500 </t>
  </si>
  <si>
    <t>413+950</t>
  </si>
  <si>
    <t xml:space="preserve">153+000 </t>
  </si>
  <si>
    <t>153+200</t>
  </si>
  <si>
    <t>139+200</t>
  </si>
  <si>
    <t xml:space="preserve">142+900 </t>
  </si>
  <si>
    <t>143+000</t>
  </si>
  <si>
    <t>50.6091198, 26.6411434</t>
  </si>
  <si>
    <t>50.6077827, 26.6383849</t>
  </si>
  <si>
    <t>50.6095056, 26.3385946</t>
  </si>
  <si>
    <t>50.6088835, 26.3393291</t>
  </si>
  <si>
    <t>50.5812087, 26.3162467</t>
  </si>
  <si>
    <t>50.5800983, 26.3122371</t>
  </si>
  <si>
    <t>50.540354, 26.0546936</t>
  </si>
  <si>
    <t>50.5392811, 26.0524749</t>
  </si>
  <si>
    <t>50.4083658, 25.705856</t>
  </si>
  <si>
    <t>50.4074829, 25.7058675</t>
  </si>
  <si>
    <t>50.5703289, 26.2606762</t>
  </si>
  <si>
    <t>50.569766, 26.2569513</t>
  </si>
  <si>
    <t>50.5861169, 26.145281</t>
  </si>
  <si>
    <t>50.5817885, 26.1388334</t>
  </si>
  <si>
    <t>50.1960113, 25.4165437</t>
  </si>
  <si>
    <t>50.1921389, 25.4143952</t>
  </si>
  <si>
    <t>50.6682532, 26.1602503</t>
  </si>
  <si>
    <t>50.6669342, 26.1623221</t>
  </si>
  <si>
    <t>50.7235643, 26.3709861</t>
  </si>
  <si>
    <t>50.7220301, 26.3696113</t>
  </si>
  <si>
    <t>50.7015532, 26.3321539</t>
  </si>
  <si>
    <t>50.7007894, 26.331753</t>
  </si>
  <si>
    <t>М-01</t>
  </si>
  <si>
    <t>Н-01</t>
  </si>
  <si>
    <t>Н-02</t>
  </si>
  <si>
    <t>Р-03</t>
  </si>
  <si>
    <t>Т-10-23</t>
  </si>
  <si>
    <t>Київ –Чернігів – Нові Яриловичі (на м. Гомель)</t>
  </si>
  <si>
    <t>Київ – Знам’янка</t>
  </si>
  <si>
    <t>/М-06/ – Кременець – Біла Церква –
Ржищів – Канів – Софіївка</t>
  </si>
  <si>
    <t>22+000</t>
  </si>
  <si>
    <t>2+200</t>
  </si>
  <si>
    <t>24+150</t>
  </si>
  <si>
    <t xml:space="preserve">208+000 </t>
  </si>
  <si>
    <t>Житомир –– Чернівці</t>
  </si>
  <si>
    <t>208+001</t>
  </si>
  <si>
    <t xml:space="preserve">232+650 </t>
  </si>
  <si>
    <t>233+100</t>
  </si>
  <si>
    <t xml:space="preserve">237+800 </t>
  </si>
  <si>
    <t>238+001</t>
  </si>
  <si>
    <t xml:space="preserve">246+001 </t>
  </si>
  <si>
    <t>246+001</t>
  </si>
  <si>
    <t xml:space="preserve">276+600 </t>
  </si>
  <si>
    <t>277+001</t>
  </si>
  <si>
    <t>111+011</t>
  </si>
  <si>
    <t>111+111</t>
  </si>
  <si>
    <t>156+020</t>
  </si>
  <si>
    <t xml:space="preserve"> 156+200</t>
  </si>
  <si>
    <t>170+000</t>
  </si>
  <si>
    <t>198+850</t>
  </si>
  <si>
    <t>199+500</t>
  </si>
  <si>
    <t>49.5145235, 26.3530035</t>
  </si>
  <si>
    <t>49.5141994, 26.354197</t>
  </si>
  <si>
    <t>49.4092967, 26.6297134</t>
  </si>
  <si>
    <t>49.4085853, 26.635889</t>
  </si>
  <si>
    <t>49.3974304, 26.6842255</t>
  </si>
  <si>
    <t>49.3974958, 26.6885445</t>
  </si>
  <si>
    <t>49.3933959, 26.7905975</t>
  </si>
  <si>
    <t>49.4001065, 27.1123183</t>
  </si>
  <si>
    <t>49.4019298, 27.1177552</t>
  </si>
  <si>
    <t>49.7760761, 27.5331409</t>
  </si>
  <si>
    <t>49.77608, 27.533153</t>
  </si>
  <si>
    <t>49.6232484, 27.0946536</t>
  </si>
  <si>
    <t>49.5158563, 27.0536072</t>
  </si>
  <si>
    <t>49.5141272, 27.0542448</t>
  </si>
  <si>
    <t>49.3075467, 26.936071</t>
  </si>
  <si>
    <t>49.3025975, 26.9308676</t>
  </si>
  <si>
    <t>223+001</t>
  </si>
  <si>
    <t xml:space="preserve">224+001 </t>
  </si>
  <si>
    <t xml:space="preserve">233+401 </t>
  </si>
  <si>
    <t>234+001</t>
  </si>
  <si>
    <t>235+001</t>
  </si>
  <si>
    <t>244+001</t>
  </si>
  <si>
    <t>244+800</t>
  </si>
  <si>
    <t>245+001</t>
  </si>
  <si>
    <t>245+501</t>
  </si>
  <si>
    <t>49.4573486, 26.5325448</t>
  </si>
  <si>
    <t>49.4500418, 26.5405646</t>
  </si>
  <si>
    <t>49.4081219, 26.6398261</t>
  </si>
  <si>
    <t>49.4036134, 26.6434433</t>
  </si>
  <si>
    <t>49.4003865, 26.6548749</t>
  </si>
  <si>
    <t>49.3930116, 26.7680529</t>
  </si>
  <si>
    <t>49.391818, 26.7760576</t>
  </si>
  <si>
    <t>49.39331280, 26.7776132</t>
  </si>
  <si>
    <t>49.3954175, 26.7829532</t>
  </si>
  <si>
    <t>Одеса – Мелітополь – Новоазовськ (на м. Таганрог)</t>
  </si>
  <si>
    <t xml:space="preserve">81+000 </t>
  </si>
  <si>
    <t xml:space="preserve">103+900 </t>
  </si>
  <si>
    <t>104+000</t>
  </si>
  <si>
    <t xml:space="preserve">162+050 </t>
  </si>
  <si>
    <t xml:space="preserve">261+027 </t>
  </si>
  <si>
    <t>261+224</t>
  </si>
  <si>
    <t>50+800</t>
  </si>
  <si>
    <t>117+200</t>
  </si>
  <si>
    <t>117+300</t>
  </si>
  <si>
    <t>46.8253856, 31.4085052</t>
  </si>
  <si>
    <t>46.9284526, 31.6127352</t>
  </si>
  <si>
    <t>46.9285428, 31.6141221</t>
  </si>
  <si>
    <t>47.7571356, 32.6420566</t>
  </si>
  <si>
    <t>47.008891, 32.1253425</t>
  </si>
  <si>
    <t>47.0046647, 32.1269837</t>
  </si>
  <si>
    <t>47.0060512, 32.1471973</t>
  </si>
  <si>
    <t>47.0063164, 32.1474313</t>
  </si>
  <si>
    <t>48.1243469, 30.7220415</t>
  </si>
  <si>
    <t>47.763006, 31.2319368</t>
  </si>
  <si>
    <t>47.76223,31.2323585</t>
  </si>
  <si>
    <t>-</t>
  </si>
  <si>
    <t xml:space="preserve">28+000 </t>
  </si>
  <si>
    <t>28+370</t>
  </si>
  <si>
    <t xml:space="preserve">36+000 </t>
  </si>
  <si>
    <t>36+000</t>
  </si>
  <si>
    <t xml:space="preserve">40+000 </t>
  </si>
  <si>
    <t>40+200</t>
  </si>
  <si>
    <t xml:space="preserve">42+000 </t>
  </si>
  <si>
    <t>42+056</t>
  </si>
  <si>
    <t xml:space="preserve">45+800 </t>
  </si>
  <si>
    <t>46+000</t>
  </si>
  <si>
    <t xml:space="preserve">60+000 </t>
  </si>
  <si>
    <t>60+000</t>
  </si>
  <si>
    <t xml:space="preserve">24+900 </t>
  </si>
  <si>
    <t>25+110</t>
  </si>
  <si>
    <t xml:space="preserve">26+000 </t>
  </si>
  <si>
    <t>26+150</t>
  </si>
  <si>
    <t>28+300</t>
  </si>
  <si>
    <t xml:space="preserve">29+800 </t>
  </si>
  <si>
    <t>30+000</t>
  </si>
  <si>
    <t xml:space="preserve">32+000 </t>
  </si>
  <si>
    <t>32+300</t>
  </si>
  <si>
    <t xml:space="preserve">33+000 </t>
  </si>
  <si>
    <t>33+200</t>
  </si>
  <si>
    <t>89+900</t>
  </si>
  <si>
    <t>90+000</t>
  </si>
  <si>
    <t xml:space="preserve">15+000 </t>
  </si>
  <si>
    <t>15+600</t>
  </si>
  <si>
    <t xml:space="preserve">16+100 </t>
  </si>
  <si>
    <t>16+300</t>
  </si>
  <si>
    <t xml:space="preserve">18+100 </t>
  </si>
  <si>
    <t>18+100</t>
  </si>
  <si>
    <t>21+001</t>
  </si>
  <si>
    <t>21+100</t>
  </si>
  <si>
    <t>22+500</t>
  </si>
  <si>
    <t xml:space="preserve">24+000 </t>
  </si>
  <si>
    <t>24+800</t>
  </si>
  <si>
    <t xml:space="preserve">25+900 </t>
  </si>
  <si>
    <t>26+140</t>
  </si>
  <si>
    <t xml:space="preserve">26+500 </t>
  </si>
  <si>
    <t>27+050</t>
  </si>
  <si>
    <t xml:space="preserve">38+800 </t>
  </si>
  <si>
    <t>39+500</t>
  </si>
  <si>
    <t xml:space="preserve">40+900 </t>
  </si>
  <si>
    <t>41+100</t>
  </si>
  <si>
    <t xml:space="preserve">66+600 </t>
  </si>
  <si>
    <t xml:space="preserve">69+900 </t>
  </si>
  <si>
    <t xml:space="preserve">77+970 </t>
  </si>
  <si>
    <t>78+200</t>
  </si>
  <si>
    <t xml:space="preserve">94+100 </t>
  </si>
  <si>
    <t>94+200</t>
  </si>
  <si>
    <t xml:space="preserve">21+000 </t>
  </si>
  <si>
    <t>21+200</t>
  </si>
  <si>
    <t>21+700</t>
  </si>
  <si>
    <t xml:space="preserve">24+800 </t>
  </si>
  <si>
    <t>25+200</t>
  </si>
  <si>
    <t>30+010</t>
  </si>
  <si>
    <t>36+010</t>
  </si>
  <si>
    <t xml:space="preserve">36+850 </t>
  </si>
  <si>
    <t>37+010</t>
  </si>
  <si>
    <t>38+001</t>
  </si>
  <si>
    <t>38+100</t>
  </si>
  <si>
    <t xml:space="preserve">52+000 </t>
  </si>
  <si>
    <t>52+500</t>
  </si>
  <si>
    <t xml:space="preserve">31+000 </t>
  </si>
  <si>
    <t>31+010</t>
  </si>
  <si>
    <t xml:space="preserve">34 +000 </t>
  </si>
  <si>
    <t>34+010</t>
  </si>
  <si>
    <t>39+001</t>
  </si>
  <si>
    <t>39+010</t>
  </si>
  <si>
    <t xml:space="preserve">51+300 </t>
  </si>
  <si>
    <t>51+900</t>
  </si>
  <si>
    <t>100+100</t>
  </si>
  <si>
    <t>408+001</t>
  </si>
  <si>
    <t>408+200</t>
  </si>
  <si>
    <t xml:space="preserve">1+600 </t>
  </si>
  <si>
    <t>1+800</t>
  </si>
  <si>
    <t>Н-08</t>
  </si>
  <si>
    <t>Київ – Чоп 
(на м. Будапешт через мм. Львів, Мукачево і Ужгород)</t>
  </si>
  <si>
    <t>Київ – Ковель – Ягодин (на м.Люблін)</t>
  </si>
  <si>
    <t>Бориспіль – Дніпро – Запоріжжя – (через м. Кременчук) – Маріуполь</t>
  </si>
  <si>
    <t>49+000</t>
  </si>
  <si>
    <t>49+150</t>
  </si>
  <si>
    <t xml:space="preserve">58+020 </t>
  </si>
  <si>
    <t>58+300</t>
  </si>
  <si>
    <t xml:space="preserve">64+100 </t>
  </si>
  <si>
    <t>65+100</t>
  </si>
  <si>
    <t xml:space="preserve">103+000 </t>
  </si>
  <si>
    <t>18+300</t>
  </si>
  <si>
    <t>19+300</t>
  </si>
  <si>
    <t>29+000</t>
  </si>
  <si>
    <t xml:space="preserve">30+500 </t>
  </si>
  <si>
    <t>31+200</t>
  </si>
  <si>
    <t>34+500</t>
  </si>
  <si>
    <t>35+400</t>
  </si>
  <si>
    <t>43+100</t>
  </si>
  <si>
    <t>127+100</t>
  </si>
  <si>
    <t>127+900</t>
  </si>
  <si>
    <t>134+800</t>
  </si>
  <si>
    <t xml:space="preserve">34+900 </t>
  </si>
  <si>
    <t>35+350</t>
  </si>
  <si>
    <t xml:space="preserve">46+000 </t>
  </si>
  <si>
    <t>46+750</t>
  </si>
  <si>
    <t>23+400</t>
  </si>
  <si>
    <t>23+950</t>
  </si>
  <si>
    <t>44+000</t>
  </si>
  <si>
    <t>44+300</t>
  </si>
  <si>
    <t xml:space="preserve">26+050 </t>
  </si>
  <si>
    <t>27+000</t>
  </si>
  <si>
    <t>36+050</t>
  </si>
  <si>
    <t>36+300</t>
  </si>
  <si>
    <t xml:space="preserve">11+300 </t>
  </si>
  <si>
    <t>12+300</t>
  </si>
  <si>
    <t>14+600</t>
  </si>
  <si>
    <t>15+220</t>
  </si>
  <si>
    <t>50.3075234, 31.0848285</t>
  </si>
  <si>
    <t>50.3074560, 31.0867619</t>
  </si>
  <si>
    <t>50.3036894, 31.2137515</t>
  </si>
  <si>
    <t>50.3037094, 31.2152743</t>
  </si>
  <si>
    <t>50.3047595, 31.2965323</t>
  </si>
  <si>
    <t>50.3039796, 31.3106200</t>
  </si>
  <si>
    <t>50.2130526, 31.797046</t>
  </si>
  <si>
    <t>50.2171181, 31.8095397</t>
  </si>
  <si>
    <t>50.3242164, 30.3923636</t>
  </si>
  <si>
    <t>50.3160627, 30.3859273</t>
  </si>
  <si>
    <t>50.2593738, 30.312992</t>
  </si>
  <si>
    <t>50.254336, 30.3014214</t>
  </si>
  <si>
    <t>50.2476159, 30.2830808</t>
  </si>
  <si>
    <t>50.2426864, 30.2777561</t>
  </si>
  <si>
    <t>50.2173486 30.2541519</t>
  </si>
  <si>
    <t>50.2109453, 30.2467300</t>
  </si>
  <si>
    <t>50.1546274,  30.2319573</t>
  </si>
  <si>
    <t>50.1501148, 30.2365162</t>
  </si>
  <si>
    <t>49.4229302, 30.1311562</t>
  </si>
  <si>
    <t>49.4164185, 30.126369</t>
  </si>
  <si>
    <t>49.363173, 30.108581</t>
  </si>
  <si>
    <t>49.3559284, 30.1079864</t>
  </si>
  <si>
    <t>50.4318004, 30.0429772</t>
  </si>
  <si>
    <t>50.4313411, 30.0367223</t>
  </si>
  <si>
    <t>50.4215481, 29.8864712</t>
  </si>
  <si>
    <t>50.4210183, 29.8774962</t>
  </si>
  <si>
    <t>50.5534488, 30.2852115</t>
  </si>
  <si>
    <t>50.5540058, 30.2777669</t>
  </si>
  <si>
    <t>50.595281, 30.0192697</t>
  </si>
  <si>
    <t>50.5964707, 30.0170762</t>
  </si>
  <si>
    <t>50.2503162, 30.5569703</t>
  </si>
  <si>
    <t>50.2453555, 30.560718</t>
  </si>
  <si>
    <t>50.1044052, 31.2991695</t>
  </si>
  <si>
    <t>50.1038033, 31.3002082</t>
  </si>
  <si>
    <t>50.3990111, 30.94112128</t>
  </si>
  <si>
    <t>50.4006170, 30.9272754</t>
  </si>
  <si>
    <t>50.4002779,  30.89491290</t>
  </si>
  <si>
    <t>50.4019559, 30.8867913</t>
  </si>
  <si>
    <t>Н-16</t>
  </si>
  <si>
    <t>Р-10</t>
  </si>
  <si>
    <t>Золотоноша – Черкаси – Сміла – Умань</t>
  </si>
  <si>
    <t xml:space="preserve">146+500 </t>
  </si>
  <si>
    <t>147+300</t>
  </si>
  <si>
    <t xml:space="preserve">545+800 </t>
  </si>
  <si>
    <t>546+500</t>
  </si>
  <si>
    <t xml:space="preserve">547+650 </t>
  </si>
  <si>
    <t>548+540</t>
  </si>
  <si>
    <t xml:space="preserve">554+387 </t>
  </si>
  <si>
    <t>10+200</t>
  </si>
  <si>
    <t>11+950</t>
  </si>
  <si>
    <t>15+200</t>
  </si>
  <si>
    <t>15+400</t>
  </si>
  <si>
    <t>30.0885044, 30.084921</t>
  </si>
  <si>
    <t>48.7340489, 48.7336133</t>
  </si>
  <si>
    <t>30.1304404, 30.139709</t>
  </si>
  <si>
    <t>48.7339813, 48.7340048</t>
  </si>
  <si>
    <t>30.1556169, 30.1672006</t>
  </si>
  <si>
    <t>48.7242298, 48.7221264</t>
  </si>
  <si>
    <t>30.2426447, 30.2576428</t>
  </si>
  <si>
    <t>49.5769093, 49.5753977</t>
  </si>
  <si>
    <t>49.5636677, 49.5630995</t>
  </si>
  <si>
    <t xml:space="preserve">32.0736684, 32.0735059 </t>
  </si>
  <si>
    <t>49.6043601, 49.6031897</t>
  </si>
  <si>
    <t>31.4683892, 31.4705579</t>
  </si>
  <si>
    <t>48.4355839,26.410959</t>
  </si>
  <si>
    <t>48.4373704,26.4156181</t>
  </si>
  <si>
    <t>51.299411,32.793311</t>
  </si>
  <si>
    <t>51.467526,31.2258824</t>
  </si>
  <si>
    <t>51.4670316,31.2231433</t>
  </si>
  <si>
    <t>49.8800213, 36.581544</t>
  </si>
  <si>
    <t>49.8763851, 6.5927427</t>
  </si>
  <si>
    <t>49.2243819, 7.2510215</t>
  </si>
  <si>
    <t>49.223314, 37.2512555</t>
  </si>
  <si>
    <t>49.6506858, 5.6415842</t>
  </si>
  <si>
    <t>49.6492953, 5.6401012</t>
  </si>
  <si>
    <t>49.9749889, 36.1186758</t>
  </si>
  <si>
    <t>49.7034093, 36.3623119</t>
  </si>
  <si>
    <t>48.9475822,37.8186612</t>
  </si>
  <si>
    <t>48.9478641,37.8238245</t>
  </si>
  <si>
    <t xml:space="preserve">М-30 </t>
  </si>
  <si>
    <t>404+184</t>
  </si>
  <si>
    <t>404+705</t>
  </si>
  <si>
    <t>49.205131 28.602508</t>
  </si>
  <si>
    <t xml:space="preserve">49.202560 28.608274 </t>
  </si>
  <si>
    <t xml:space="preserve">206+500 </t>
  </si>
  <si>
    <t>207+079</t>
  </si>
  <si>
    <t xml:space="preserve">2+500 </t>
  </si>
  <si>
    <t>3+300</t>
  </si>
  <si>
    <t>48.771402,30.3859585</t>
  </si>
  <si>
    <t>48.7643126,30.3737481</t>
  </si>
  <si>
    <t>49.6851138,31.365791</t>
  </si>
  <si>
    <t>49.6799034,31.3735442</t>
  </si>
  <si>
    <t>50.4821154, 30.7790264</t>
  </si>
  <si>
    <t>50.4821109, 30.7818995</t>
  </si>
  <si>
    <t>50.4820666, 30.8071954</t>
  </si>
  <si>
    <t>50.4820614, 30.8092826</t>
  </si>
  <si>
    <t>50.5042675, 30.8404041</t>
  </si>
  <si>
    <t>50.5073123,30.8421832</t>
  </si>
  <si>
    <t>50.5629464, 30.8374381</t>
  </si>
  <si>
    <t>50.5945438, 30.8456757</t>
  </si>
  <si>
    <t>50.5960761, 30.8468701</t>
  </si>
  <si>
    <t>50.6106646, 30.8581775</t>
  </si>
  <si>
    <t>50.6151065, 30.861636</t>
  </si>
  <si>
    <t>50.6411856, 30.8818273</t>
  </si>
  <si>
    <t>50.642898, 30.883181</t>
  </si>
  <si>
    <t>50.7556254, 30.9711283</t>
  </si>
  <si>
    <t>50.3885986, 30.7791466</t>
  </si>
  <si>
    <t>50.3880233, 30.7817564</t>
  </si>
  <si>
    <t>50.3853637, 30.7937352</t>
  </si>
  <si>
    <t>50.3849182, 30.7958956</t>
  </si>
  <si>
    <t>50.382256, 30.8213857</t>
  </si>
  <si>
    <t>50.3818296, 30.8257547</t>
  </si>
  <si>
    <t>50.379824, 30.8463909</t>
  </si>
  <si>
    <t>50.3795569, 30.8491769</t>
  </si>
  <si>
    <t>50.3752381, 30.8764075</t>
  </si>
  <si>
    <t>50.3745092, 30.8802304</t>
  </si>
  <si>
    <t>50.3726996, 30.8898789</t>
  </si>
  <si>
    <t>50.3721676, 30.892629</t>
  </si>
  <si>
    <t>50.2223746, 31.6291784</t>
  </si>
  <si>
    <t>50.2219948, 31.6302402</t>
  </si>
  <si>
    <t>50.3464499, 30.4226198</t>
  </si>
  <si>
    <t>50.3425176, 30.4167685</t>
  </si>
  <si>
    <t>50.3392226, 30.4118705</t>
  </si>
  <si>
    <t>50.3378943, 30.4098975</t>
  </si>
  <si>
    <t>50.3257839, 30.3936513</t>
  </si>
  <si>
    <t>50.3026846, 30.3724018</t>
  </si>
  <si>
    <t>50.2963793, 30.3623438</t>
  </si>
  <si>
    <t>50.293729, 30.3582954</t>
  </si>
  <si>
    <t>50.2827281, 30.3467298</t>
  </si>
  <si>
    <t>50.2761533, 30.3426721</t>
  </si>
  <si>
    <t>50.2668202, 30.3374421</t>
  </si>
  <si>
    <t>50.2646764, 30.3362105</t>
  </si>
  <si>
    <t>50.2623213, 30.3329898</t>
  </si>
  <si>
    <t>50.2613352, 30.3191403</t>
  </si>
  <si>
    <t>50.1861449, 30.2188255</t>
  </si>
  <si>
    <t>50.1799725, 30.2179571</t>
  </si>
  <si>
    <t>50.1676515, 30.22298</t>
  </si>
  <si>
    <t>50.1659929, 30.2236847</t>
  </si>
  <si>
    <t>49.9488634, 30.1800265</t>
  </si>
  <si>
    <t>49.9428294, 30.1815516</t>
  </si>
  <si>
    <t>49.9201698, 30.1904531</t>
  </si>
  <si>
    <t>49.9184248, 30.1899484</t>
  </si>
  <si>
    <t>49.8504727, 30.1598393</t>
  </si>
  <si>
    <t>49.8484118, 30.1589669</t>
  </si>
  <si>
    <t>49.7141282, 30.1963953</t>
  </si>
  <si>
    <t>49.7131571, 30.1963195</t>
  </si>
  <si>
    <t>50.4471181, 30.2371631</t>
  </si>
  <si>
    <t>50.4469135, 30.234288</t>
  </si>
  <si>
    <t>50.4464279, 30.2274300</t>
  </si>
  <si>
    <t>50.4461229, 30.2231785</t>
  </si>
  <si>
    <t>50.4429972, 30.1839565</t>
  </si>
  <si>
    <t>50.4425796, 30.1786487</t>
  </si>
  <si>
    <t>50.4374373, 30.1142343</t>
  </si>
  <si>
    <t>50.437095, 30.1100462</t>
  </si>
  <si>
    <t>50.4305999, 30.0277406</t>
  </si>
  <si>
    <t>50.4304709, 30.0262059</t>
  </si>
  <si>
    <t>50.4296532, 30.0157302</t>
  </si>
  <si>
    <t>50.4293903, 30.0124016</t>
  </si>
  <si>
    <t>50.42840392,29.9998306</t>
  </si>
  <si>
    <t>50.42829409,29.9984198</t>
  </si>
  <si>
    <t>50.41758, 29.8036876</t>
  </si>
  <si>
    <t>50.4173473, 29.7965188</t>
  </si>
  <si>
    <t>50.5434582, 30.1841192</t>
  </si>
  <si>
    <t>50.5436059, 30.1827301</t>
  </si>
  <si>
    <t>50.5550079, 30.1459699</t>
  </si>
  <si>
    <t>50.555403, 30.1447107</t>
  </si>
  <si>
    <t>50.5749801, 30.0812156</t>
  </si>
  <si>
    <t>50.5745545, 30.0822978</t>
  </si>
  <si>
    <t>50.2819346, 30.5334609</t>
  </si>
  <si>
    <t>50.0757616, 30.6260464</t>
  </si>
  <si>
    <t>50.0710466, 30.6235015</t>
  </si>
  <si>
    <t>49.7162907, 30.9556662</t>
  </si>
  <si>
    <t>49.7154991, 30.9561233</t>
  </si>
  <si>
    <t>49.7832788, 30.2132249</t>
  </si>
  <si>
    <t>49.7832392, 30.2145402</t>
  </si>
  <si>
    <t>50.2493581, 30.3279224</t>
  </si>
  <si>
    <t>50.2509654, 30.3288206</t>
  </si>
  <si>
    <t>368+408</t>
  </si>
  <si>
    <t xml:space="preserve">368+538 </t>
  </si>
  <si>
    <t xml:space="preserve">371+500 </t>
  </si>
  <si>
    <t>371+800</t>
  </si>
  <si>
    <t>376+897</t>
  </si>
  <si>
    <t xml:space="preserve">377+003 </t>
  </si>
  <si>
    <t>377+200</t>
  </si>
  <si>
    <t>378+089</t>
  </si>
  <si>
    <t>395+590</t>
  </si>
  <si>
    <t>395+882</t>
  </si>
  <si>
    <t>408+188</t>
  </si>
  <si>
    <t>408+478</t>
  </si>
  <si>
    <t>415+191</t>
  </si>
  <si>
    <t xml:space="preserve">415+592 </t>
  </si>
  <si>
    <t>417+890</t>
  </si>
  <si>
    <t>418+330</t>
  </si>
  <si>
    <t>296+000</t>
  </si>
  <si>
    <t>297+150</t>
  </si>
  <si>
    <t>299+237</t>
  </si>
  <si>
    <t>299+422</t>
  </si>
  <si>
    <t>300+961</t>
  </si>
  <si>
    <t>301+365</t>
  </si>
  <si>
    <t>306+850</t>
  </si>
  <si>
    <t>307+283</t>
  </si>
  <si>
    <t>49.276700 28.266228</t>
  </si>
  <si>
    <t xml:space="preserve">49.276121 28.267492 </t>
  </si>
  <si>
    <t>49.259056 28.298702</t>
  </si>
  <si>
    <t>49.257910 28.302161</t>
  </si>
  <si>
    <t>49.249548 28.370556</t>
  </si>
  <si>
    <t xml:space="preserve">49.248991 28.371872 </t>
  </si>
  <si>
    <t>49.247993 28.374242</t>
  </si>
  <si>
    <t>49.243813 28.384101</t>
  </si>
  <si>
    <t>49.259712 28.570918</t>
  </si>
  <si>
    <t>49.256718 28.573165</t>
  </si>
  <si>
    <t>49.184922 28.646489</t>
  </si>
  <si>
    <t>49.182180 28.648567</t>
  </si>
  <si>
    <t>49.132582 28.695555</t>
  </si>
  <si>
    <t xml:space="preserve">49.132582 28.695555 </t>
  </si>
  <si>
    <t>49.111939 28.700535</t>
  </si>
  <si>
    <t>49.108231 28.701222</t>
  </si>
  <si>
    <t>49.313471 28.485320</t>
  </si>
  <si>
    <t>49.304694 28.477100</t>
  </si>
  <si>
    <t>49.286149 28.475151</t>
  </si>
  <si>
    <t>49.284932 28.475151</t>
  </si>
  <si>
    <t>49.286524 28.452315</t>
  </si>
  <si>
    <t>49.285505 28.446899</t>
  </si>
  <si>
    <t>49.244469 28.406364</t>
  </si>
  <si>
    <t>49.241204 28.403619</t>
  </si>
  <si>
    <t xml:space="preserve"> 49.2520009, 30.0885044</t>
  </si>
  <si>
    <t xml:space="preserve"> 117+530 </t>
  </si>
  <si>
    <t xml:space="preserve"> 117+530</t>
  </si>
  <si>
    <t xml:space="preserve">6+800 </t>
  </si>
  <si>
    <t>7+000</t>
  </si>
  <si>
    <t xml:space="preserve">24+001 </t>
  </si>
  <si>
    <t xml:space="preserve">2+002 </t>
  </si>
  <si>
    <t xml:space="preserve">Стрий – Умань – Дніпро – Ізварине 
(через мм. Вінницю, Кропивницький)
</t>
  </si>
  <si>
    <t>Стрий – Умань – Дніпро – Ізварине 
(через мм. Вінницю, Кропивницький)</t>
  </si>
  <si>
    <t>Київ - Чоп (на м. Будапешт через мм. Львів, Мукачево і Ужгород)</t>
  </si>
  <si>
    <t>Східний під’їзд до м. Львова</t>
  </si>
  <si>
    <t>Західний об’їзд м. Львова</t>
  </si>
  <si>
    <t>Київ - Ковель - Ягодин (на м. Люблін)</t>
  </si>
  <si>
    <t>Одеса - Южне - /М-14/</t>
  </si>
  <si>
    <t>Харків - Красноград - Перещепине - Дніпро</t>
  </si>
  <si>
    <t>Стрий - Умань - Дніпро - Ізварине (через мм. Вінницю, Кропивницький)</t>
  </si>
  <si>
    <t>Київ - Суми - Юнаківка (на м. Курськ)</t>
  </si>
  <si>
    <t>Мукачево - Рахів - Богородчани - Івано-Франківськ - Рогатин - Бібрка - Львів</t>
  </si>
  <si>
    <t>Північно-східний об’їзд м. Києва</t>
  </si>
  <si>
    <t>/Р-09/ - Черкаси - Чигирин - Кременчук</t>
  </si>
  <si>
    <t>Васильків - Глеваха</t>
  </si>
  <si>
    <t xml:space="preserve">Р-84      (Т-14-19) </t>
  </si>
  <si>
    <t xml:space="preserve">205+400 (10+001) </t>
  </si>
  <si>
    <t>206+394 (10+009)</t>
  </si>
  <si>
    <t>49.44023505,4.07000769888889</t>
  </si>
  <si>
    <t xml:space="preserve"> 49.43289734,24.07034058</t>
  </si>
  <si>
    <t>30+060</t>
  </si>
  <si>
    <t>126+010</t>
  </si>
  <si>
    <t xml:space="preserve">113+050 </t>
  </si>
  <si>
    <t>0+050</t>
  </si>
  <si>
    <t>110+050</t>
  </si>
  <si>
    <t>53+010</t>
  </si>
  <si>
    <t xml:space="preserve">618+070 </t>
  </si>
  <si>
    <t>652+010</t>
  </si>
  <si>
    <t xml:space="preserve">621+010 </t>
  </si>
  <si>
    <t>Київ – Ковель – Ягодин (на               м. Люблін)</t>
  </si>
  <si>
    <t>Доманове (на м. Брест) – Ковель – Чернівці – Тереблече (на                        м. Бухарест)</t>
  </si>
  <si>
    <t>Стрий - Івано-Франківськ - Чернівці - Мамалига (на                         м. Кишинів)</t>
  </si>
  <si>
    <t>Київ –– Харків –– Довжанський (на м. Ростов-на-Дону)</t>
  </si>
  <si>
    <t xml:space="preserve">Чернігів – Пакуль – контрольно-пропускний пункт “Славутич” – Чорнобиль </t>
  </si>
  <si>
    <t>Київ - Харків - Довжанський  (на               м. Ростов-на-Дону)</t>
  </si>
  <si>
    <t>Північно-східний об’їзд 
м. Києва</t>
  </si>
  <si>
    <t>Південний об’їзд                                       м. Кропивницького</t>
  </si>
  <si>
    <t xml:space="preserve"> Кропивницький – Кривий Ріг – Запоріжжя</t>
  </si>
  <si>
    <t xml:space="preserve">Ковель – Володимир-Волинський – Червоноград – Жовква </t>
  </si>
  <si>
    <t xml:space="preserve">Бібрка – Кам’янка-Бузька – Жовква – Городок – Миколаїв – Жидачів – Калуш – Буштин 
(Миколаїв – Жидачів – Калуш)
</t>
  </si>
  <si>
    <t>Київ - Харків - Довжанський (на                 м. Ростов-на-Дону)</t>
  </si>
  <si>
    <t>Кіпті –– Глухів –– Бачівськ (на                     м. Брянськ)</t>
  </si>
  <si>
    <t>Київ –– Суми –– Юнаківка (на               м. Курськ)</t>
  </si>
  <si>
    <t>Суми –– Полтава з об’їздом м. Сум</t>
  </si>
  <si>
    <t>Київ – Харків – Довжанський (на              м. Ростов-на-Дону)</t>
  </si>
  <si>
    <t>/Р-09/ – Черкаси – Чигирин – Кременчук</t>
  </si>
  <si>
    <t>Київ – Суми – Юнаківка  (на               м. Курськ)</t>
  </si>
  <si>
    <t>490+918</t>
  </si>
  <si>
    <t xml:space="preserve">490+918  </t>
  </si>
  <si>
    <t>48.80938066 29.40591751</t>
  </si>
  <si>
    <t xml:space="preserve">336+500 </t>
  </si>
  <si>
    <t xml:space="preserve">337+343 </t>
  </si>
  <si>
    <t>49.391469, 27.881164</t>
  </si>
  <si>
    <t>49.3905049, 27.8924857</t>
  </si>
  <si>
    <t>77+200</t>
  </si>
  <si>
    <t>50.3844842, 29.4629690</t>
  </si>
  <si>
    <t>50.3839956, 29.4603883</t>
  </si>
  <si>
    <t>139+000</t>
  </si>
  <si>
    <t>50.3207394, 28.6845457</t>
  </si>
  <si>
    <t>50.3212534, 28.6819677</t>
  </si>
  <si>
    <t>156+000</t>
  </si>
  <si>
    <t>156+200</t>
  </si>
  <si>
    <t>50.3109009, 28.4576057</t>
  </si>
  <si>
    <t>50.3114030, 28.4549172</t>
  </si>
  <si>
    <t>176+000</t>
  </si>
  <si>
    <t>176+100</t>
  </si>
  <si>
    <t>50.4090525, 28.2311749</t>
  </si>
  <si>
    <t>50.4096678, 28.2301778</t>
  </si>
  <si>
    <t>230+000</t>
  </si>
  <si>
    <t>230+200</t>
  </si>
  <si>
    <t>50.6140687, 27.5954555</t>
  </si>
  <si>
    <t>50.6131597, 27.5931817</t>
  </si>
  <si>
    <t>250+000</t>
  </si>
  <si>
    <t>250+200</t>
  </si>
  <si>
    <t>50.6105160, 27.3254235</t>
  </si>
  <si>
    <t>50.6106819, 27.3227299</t>
  </si>
  <si>
    <t>153+000</t>
  </si>
  <si>
    <t>50.9953305, 28.6409857</t>
  </si>
  <si>
    <t>50.9962208, 28.6385438</t>
  </si>
  <si>
    <t>169+000</t>
  </si>
  <si>
    <t>169+150</t>
  </si>
  <si>
    <t>50.3319141, 28.687627</t>
  </si>
  <si>
    <t>50.3305426, 28.6873126</t>
  </si>
  <si>
    <t>192+100</t>
  </si>
  <si>
    <t>192+200</t>
  </si>
  <si>
    <t>50.1522644, 28.6504236</t>
  </si>
  <si>
    <t>50.1514622, 28.6501990</t>
  </si>
  <si>
    <t>199+000</t>
  </si>
  <si>
    <t>199+200</t>
  </si>
  <si>
    <t>50.0906193, 28.6460610</t>
  </si>
  <si>
    <t>50.0889146, 28.6461263</t>
  </si>
  <si>
    <t>216+000</t>
  </si>
  <si>
    <t>216+200</t>
  </si>
  <si>
    <t>49.9420957, 28.6257271</t>
  </si>
  <si>
    <t>49.9408246, 28.6275770</t>
  </si>
  <si>
    <t>131+000</t>
  </si>
  <si>
    <t>131+285</t>
  </si>
  <si>
    <t>50.807205, 32.125178</t>
  </si>
  <si>
    <t>50.805093, 32.127273</t>
  </si>
  <si>
    <t>Р-15 Ковель – Володимир-Волинський – Червоноград – Жовква</t>
  </si>
  <si>
    <t xml:space="preserve">74+265 </t>
  </si>
  <si>
    <t>74+422</t>
  </si>
  <si>
    <t xml:space="preserve">75+861 </t>
  </si>
  <si>
    <t>76+651</t>
  </si>
  <si>
    <t xml:space="preserve">125+100 </t>
  </si>
  <si>
    <t>126+000</t>
  </si>
  <si>
    <t>50.920509, 25.204640,</t>
  </si>
  <si>
    <t>50.912679, 25.208085</t>
  </si>
  <si>
    <t xml:space="preserve">54+200 </t>
  </si>
  <si>
    <t xml:space="preserve"> 55+100</t>
  </si>
  <si>
    <t>50.7790529, 24.8607393</t>
  </si>
  <si>
    <t>50.7778414, 24.8732087</t>
  </si>
  <si>
    <t>65+000</t>
  </si>
  <si>
    <t>50.7710485, 24.9958368</t>
  </si>
  <si>
    <t>50.7699755, 25.0086974</t>
  </si>
  <si>
    <t>101+000</t>
  </si>
  <si>
    <t>102+000</t>
  </si>
  <si>
    <t>50.7617219, 25.4868541</t>
  </si>
  <si>
    <t>50.7670629, 25.4982539</t>
  </si>
  <si>
    <t>985+507</t>
  </si>
  <si>
    <t>985+668</t>
  </si>
  <si>
    <t>48.564897, 35.100921</t>
  </si>
  <si>
    <t>48,566271, 35.101554</t>
  </si>
  <si>
    <t>10+670</t>
  </si>
  <si>
    <t>11+000</t>
  </si>
  <si>
    <t>49.5996515/25.42647288</t>
  </si>
  <si>
    <t>49.60145907/25.42241477</t>
  </si>
  <si>
    <t>22+700</t>
  </si>
  <si>
    <t>23+080</t>
  </si>
  <si>
    <t>49.6333807/25.2714402</t>
  </si>
  <si>
    <t>49.6345074/25.2660724</t>
  </si>
  <si>
    <t xml:space="preserve">М-19 </t>
  </si>
  <si>
    <t>374+930</t>
  </si>
  <si>
    <t>375+600</t>
  </si>
  <si>
    <t xml:space="preserve">Тернопіль-Львів-Рава-Руська </t>
  </si>
  <si>
    <t xml:space="preserve">49.6222218/25.3595108 </t>
  </si>
  <si>
    <t>49.6225273/25.3582892</t>
  </si>
  <si>
    <t xml:space="preserve">0+370 </t>
  </si>
  <si>
    <t>1+500</t>
  </si>
  <si>
    <t>49.5700195/25.6478099</t>
  </si>
  <si>
    <t>49.5785508//25.6397463</t>
  </si>
  <si>
    <t>0,62</t>
  </si>
  <si>
    <t>250+001</t>
  </si>
  <si>
    <t>250+011</t>
  </si>
  <si>
    <t>49.401299, 26.8402465</t>
  </si>
  <si>
    <t>49.4012266, 26.8405831</t>
  </si>
  <si>
    <t>276+001</t>
  </si>
  <si>
    <t>276+100</t>
  </si>
  <si>
    <t>49.3961749, 27.1068826</t>
  </si>
  <si>
    <t>49.3967385, 27.1077194</t>
  </si>
  <si>
    <t>311+500</t>
  </si>
  <si>
    <t>311+750</t>
  </si>
  <si>
    <t>49.3919515. 275522475</t>
  </si>
  <si>
    <t>49.3715668. 27.5552731</t>
  </si>
  <si>
    <t>202+001</t>
  </si>
  <si>
    <t>202+154</t>
  </si>
  <si>
    <t>49.7479137, 26.643499</t>
  </si>
  <si>
    <t>48.7461431, 26.6422761</t>
  </si>
  <si>
    <t>272+900</t>
  </si>
  <si>
    <t>273+100</t>
  </si>
  <si>
    <t>49.2808567. 26.92355</t>
  </si>
  <si>
    <t>49.2794001, 26.9230964</t>
  </si>
  <si>
    <t>219+401</t>
  </si>
  <si>
    <t>220+001</t>
  </si>
  <si>
    <t>49.4767886, 26.4964565</t>
  </si>
  <si>
    <t>49.4729008, 26.5020316</t>
  </si>
  <si>
    <t>229+750</t>
  </si>
  <si>
    <t>230+001</t>
  </si>
  <si>
    <t>49.4224538, 26.5964695</t>
  </si>
  <si>
    <t>49.4212203, 26.5993623</t>
  </si>
  <si>
    <t>247+150</t>
  </si>
  <si>
    <t>248+010</t>
  </si>
  <si>
    <t>49.3968953, 26.8027302</t>
  </si>
  <si>
    <t>49.3982567, 26.8136818</t>
  </si>
  <si>
    <t>Житомир - Чернівці</t>
  </si>
  <si>
    <t>131+164</t>
  </si>
  <si>
    <t>131+785</t>
  </si>
  <si>
    <t>49.7704851, 27.295528</t>
  </si>
  <si>
    <t>49.7716986, 27.287441</t>
  </si>
  <si>
    <t>159+100</t>
  </si>
  <si>
    <t>49.6004851, 27.0957562</t>
  </si>
  <si>
    <t>49.5924965, 27.1026421</t>
  </si>
  <si>
    <t>196+001</t>
  </si>
  <si>
    <t>197+001</t>
  </si>
  <si>
    <t>49.3292424, 26.9564133</t>
  </si>
  <si>
    <t>49.3212607, 26.950312</t>
  </si>
  <si>
    <t>233+750</t>
  </si>
  <si>
    <t>234+959</t>
  </si>
  <si>
    <t>49.0183104, 26.8837979</t>
  </si>
  <si>
    <t>49.0247582, 26.8890739</t>
  </si>
  <si>
    <t>87+000</t>
  </si>
  <si>
    <t>88+000</t>
  </si>
  <si>
    <t>49.127749, 33.657177</t>
  </si>
  <si>
    <t>532+000</t>
  </si>
  <si>
    <t>532+100</t>
  </si>
  <si>
    <t>49.88034021621914, 24.15998101568294</t>
  </si>
  <si>
    <t>49.87966872829315, 24.160647868325153</t>
  </si>
  <si>
    <t>532+500</t>
  </si>
  <si>
    <t>533+000</t>
  </si>
  <si>
    <t>49.876381728527925, 24.163063568324958</t>
  </si>
  <si>
    <t>49.87200975825312, 24.164992439488692</t>
  </si>
  <si>
    <t>133+000</t>
  </si>
  <si>
    <t>133+580</t>
  </si>
  <si>
    <t>49.906057306750895, 24.055126939490656</t>
  </si>
  <si>
    <t>49.911321989134294, 24.053825330257677</t>
  </si>
  <si>
    <t>141+000</t>
  </si>
  <si>
    <t>141+200</t>
  </si>
  <si>
    <t>49.97431392794426, 24.075407693091257</t>
  </si>
  <si>
    <t>49.9757054212771, 24.077494426002772</t>
  </si>
  <si>
    <t>56+750</t>
  </si>
  <si>
    <t>56+900</t>
  </si>
  <si>
    <t>49.80020588392875, 23.271765268320433</t>
  </si>
  <si>
    <t>49.80029758389598, 23.269852339484533</t>
  </si>
  <si>
    <t>62+100</t>
  </si>
  <si>
    <t>49.80233083381392, 23.198176797156627</t>
  </si>
  <si>
    <t>Львів-Самбір-Ужгород</t>
  </si>
  <si>
    <t>124+001</t>
  </si>
  <si>
    <t>124+050</t>
  </si>
  <si>
    <t>49.14483015312027, 23.040796125956582</t>
  </si>
  <si>
    <t>49.144453907638066, 23.040195843760248</t>
  </si>
  <si>
    <t>Т-14-16</t>
  </si>
  <si>
    <t>Львів-Пустомити-Меденичі</t>
  </si>
  <si>
    <t>49.753244692563065, 23.941921936102798</t>
  </si>
  <si>
    <t>49.75277211030668, 23.94098132598976</t>
  </si>
  <si>
    <t>486+000</t>
  </si>
  <si>
    <t>487+000</t>
  </si>
  <si>
    <t>49.98463502365832, 24.644294297167253</t>
  </si>
  <si>
    <t>49.98187044570875, 24.631125127734155</t>
  </si>
  <si>
    <t>599+050</t>
  </si>
  <si>
    <t>599+990</t>
  </si>
  <si>
    <t>49.38902611298661, 23.942652840267588</t>
  </si>
  <si>
    <t>49.38100179428317, 23.937754241311982</t>
  </si>
  <si>
    <t>624+900</t>
  </si>
  <si>
    <t>625+900</t>
  </si>
  <si>
    <t>49.201987448923724, 23.769545348724055</t>
  </si>
  <si>
    <t>49.19596840637037, 23.75975838594882</t>
  </si>
  <si>
    <t>51+500</t>
  </si>
  <si>
    <t>49.77687573226265, 24.960607474214893</t>
  </si>
  <si>
    <t>49.778980423423825, 24.947337897155187</t>
  </si>
  <si>
    <t>71+700</t>
  </si>
  <si>
    <t>72+506</t>
  </si>
  <si>
    <t>49.80043403416521, 24.692928297156474</t>
  </si>
  <si>
    <t>49.79855690801322, 24.681952797156338</t>
  </si>
  <si>
    <t>23+500</t>
  </si>
  <si>
    <t>49.91677510681595, 23.735449418588555</t>
  </si>
  <si>
    <t>49.92220393284235, 23.728657249321873</t>
  </si>
  <si>
    <t>25+000</t>
  </si>
  <si>
    <t>49.92114143852501, 23.721684916807703</t>
  </si>
  <si>
    <t>49.91988386364606, 23.70791348944155</t>
  </si>
  <si>
    <t>50+570</t>
  </si>
  <si>
    <t>49.80349427732629, 23.354004551031558</t>
  </si>
  <si>
    <t>49.801339660603205, 23.341281997457976</t>
  </si>
  <si>
    <t>80+358</t>
  </si>
  <si>
    <t>80+700</t>
  </si>
  <si>
    <t>49.79899804478663, 22.95810451020018</t>
  </si>
  <si>
    <t>49.799597594852365, 22.95364924163169</t>
  </si>
  <si>
    <t>422+000</t>
  </si>
  <si>
    <t>423+000</t>
  </si>
  <si>
    <t>49.68268523855941, 24.252715012507014</t>
  </si>
  <si>
    <t>49.68906344339393, 24.24328159349579</t>
  </si>
  <si>
    <t>432+000</t>
  </si>
  <si>
    <t>433+000</t>
  </si>
  <si>
    <t>49.74554136331137, 24.16026731507582</t>
  </si>
  <si>
    <t>49.74957201818488, 24.147937231894325</t>
  </si>
  <si>
    <t>10+700</t>
  </si>
  <si>
    <t>49.760053225812456, 23.80348982113449</t>
  </si>
  <si>
    <t>49.75672854990269, 23.797023512497884</t>
  </si>
  <si>
    <t>137+161</t>
  </si>
  <si>
    <t>137+536</t>
  </si>
  <si>
    <t>50.241758597641144, 24.138177384207683</t>
  </si>
  <si>
    <t>50.23839412453219, 24.13868515167896</t>
  </si>
  <si>
    <t>150+880</t>
  </si>
  <si>
    <t>151+500</t>
  </si>
  <si>
    <t>50.133748678639655, 24.053542994743495</t>
  </si>
  <si>
    <t>50.1286294666761, 24.050569237444037</t>
  </si>
  <si>
    <t>Т-14-18</t>
  </si>
  <si>
    <t>Нижанковичі-Самбір-Дрогобич-Стрий</t>
  </si>
  <si>
    <t>88+200</t>
  </si>
  <si>
    <t>89+150</t>
  </si>
  <si>
    <t>49.351677423495815, 23.591364709494993</t>
  </si>
  <si>
    <t>49.35041839860486, 23.603822627102943</t>
  </si>
  <si>
    <t xml:space="preserve">283+050 </t>
  </si>
  <si>
    <t>284+000</t>
  </si>
  <si>
    <t>50.8258386, 34.5925287</t>
  </si>
  <si>
    <t>50.826281, 34.605811</t>
  </si>
  <si>
    <t>1099+300</t>
  </si>
  <si>
    <t>1099+550</t>
  </si>
  <si>
    <t>48.4328426, 364633821</t>
  </si>
  <si>
    <t>48.4331079, 364664663</t>
  </si>
  <si>
    <t>1100+000</t>
  </si>
  <si>
    <t>1100+500</t>
  </si>
  <si>
    <t>48.4336797,36.4726361</t>
  </si>
  <si>
    <t>48.4344682,36.4794202</t>
  </si>
  <si>
    <t>Т-04-05</t>
  </si>
  <si>
    <t>Дніпро - Хутірське</t>
  </si>
  <si>
    <t>48.5273497, 350835631</t>
  </si>
  <si>
    <t>48.5273497, 35.0835631</t>
  </si>
  <si>
    <t>786+000</t>
  </si>
  <si>
    <t>786+100</t>
  </si>
  <si>
    <t xml:space="preserve">48.4869530, 22.5338616 </t>
  </si>
  <si>
    <t>48.4872768, 22.5325938</t>
  </si>
  <si>
    <t>13+056</t>
  </si>
  <si>
    <t>48.3711338 22.8245587</t>
  </si>
  <si>
    <t>48.3707192 22.8249324</t>
  </si>
  <si>
    <t>99+100</t>
  </si>
  <si>
    <t>99+500</t>
  </si>
  <si>
    <t>48.0096710, 23.5958769</t>
  </si>
  <si>
    <t>48.0094173, 23.6011743</t>
  </si>
  <si>
    <t>760+000</t>
  </si>
  <si>
    <t>761+000</t>
  </si>
  <si>
    <t xml:space="preserve">48.5037002, 22.8497953 </t>
  </si>
  <si>
    <t>48.4982601, 22.8392297</t>
  </si>
  <si>
    <t>805+120</t>
  </si>
  <si>
    <t>806+000</t>
  </si>
  <si>
    <t xml:space="preserve">48.5714288, 22.3441309 </t>
  </si>
  <si>
    <t>48.5768876, 22.3355897</t>
  </si>
  <si>
    <t>714+000</t>
  </si>
  <si>
    <t>714+185</t>
  </si>
  <si>
    <t>48,56464415, 32.19161404</t>
  </si>
  <si>
    <t>48.56602194, 32.1930262</t>
  </si>
  <si>
    <t>720+000</t>
  </si>
  <si>
    <t>720+100</t>
  </si>
  <si>
    <t>48,59957348, 32.25196442</t>
  </si>
  <si>
    <t>48,6003047006666, 32.253051928000005</t>
  </si>
  <si>
    <t>596+10</t>
  </si>
  <si>
    <t>48.6532611,30.7619713</t>
  </si>
  <si>
    <t>599+400</t>
  </si>
  <si>
    <t>600+350</t>
  </si>
  <si>
    <t>48.6413654,30.8014962</t>
  </si>
  <si>
    <t>48.6409989,30.8137025</t>
  </si>
  <si>
    <t>611+900</t>
  </si>
  <si>
    <t>612+200</t>
  </si>
  <si>
    <t>48.6443724,30.9676749</t>
  </si>
  <si>
    <t>48.6435988,30.9715752</t>
  </si>
  <si>
    <t>619+100</t>
  </si>
  <si>
    <t xml:space="preserve"> 620+100</t>
  </si>
  <si>
    <t>48.6281868,31.0595751</t>
  </si>
  <si>
    <t>48.6314505,31.0715968</t>
  </si>
  <si>
    <t>665+000</t>
  </si>
  <si>
    <t xml:space="preserve"> 665+300</t>
  </si>
  <si>
    <t>48.5381792,31.6279999</t>
  </si>
  <si>
    <t>48.5373695,31.6317849</t>
  </si>
  <si>
    <t xml:space="preserve">678+530 </t>
  </si>
  <si>
    <t>679+400</t>
  </si>
  <si>
    <t>48.5813763,31.7956414</t>
  </si>
  <si>
    <t>48.5817294,31.8074243</t>
  </si>
  <si>
    <t xml:space="preserve">684+000 </t>
  </si>
  <si>
    <t>48.5584153,31.8701218</t>
  </si>
  <si>
    <t>700+100</t>
  </si>
  <si>
    <t>701+000</t>
  </si>
  <si>
    <t>48.5170813,32.0591012</t>
  </si>
  <si>
    <t>48.5169765, 32.071259</t>
  </si>
  <si>
    <t>713+200</t>
  </si>
  <si>
    <t>48.5586205,32.1854275</t>
  </si>
  <si>
    <t>48.5660219,32.1930262</t>
  </si>
  <si>
    <t xml:space="preserve">729+000 </t>
  </si>
  <si>
    <t>730+000</t>
  </si>
  <si>
    <t>48.5490995,32.3228043</t>
  </si>
  <si>
    <t xml:space="preserve">783+230 </t>
  </si>
  <si>
    <t>784+192</t>
  </si>
  <si>
    <t>48.6786258,32.8791326</t>
  </si>
  <si>
    <t>48.6757744,32.8911486</t>
  </si>
  <si>
    <t>820+200</t>
  </si>
  <si>
    <t>821+200</t>
  </si>
  <si>
    <t>48.6277961,33.3347742</t>
  </si>
  <si>
    <t>48.6233337,33.3465956</t>
  </si>
  <si>
    <t>1+400</t>
  </si>
  <si>
    <t>2+001</t>
  </si>
  <si>
    <t>48.9695882,32.2438188</t>
  </si>
  <si>
    <t>48.9655289,32.2488508</t>
  </si>
  <si>
    <t>451+100</t>
  </si>
  <si>
    <t>46.620472, 30.551918</t>
  </si>
  <si>
    <t>46.6197617, 30.5520884</t>
  </si>
  <si>
    <t xml:space="preserve">46.562245, 30.842255
</t>
  </si>
  <si>
    <t xml:space="preserve">46.563032, 30.847829
</t>
  </si>
  <si>
    <t xml:space="preserve">46.570037, 30.877230
</t>
  </si>
  <si>
    <t xml:space="preserve">46.570363, 30.881852
</t>
  </si>
  <si>
    <t>17+125</t>
  </si>
  <si>
    <t>46.561904, 30.830070</t>
  </si>
  <si>
    <t>46.561695, 30.831763</t>
  </si>
  <si>
    <t>Р-33</t>
  </si>
  <si>
    <t xml:space="preserve"> Вінниця – Турбів – Гайсин – Балта – Велика Михайлівка – 
/М-16/
</t>
  </si>
  <si>
    <t>249+400</t>
  </si>
  <si>
    <t>249+507</t>
  </si>
  <si>
    <t>47.8656797, 29.5319026</t>
  </si>
  <si>
    <t>47.8648679, 29.5322853</t>
  </si>
  <si>
    <t xml:space="preserve">39+025 </t>
  </si>
  <si>
    <t>40+025</t>
  </si>
  <si>
    <t xml:space="preserve">51+150 </t>
  </si>
  <si>
    <t>52+020</t>
  </si>
  <si>
    <t xml:space="preserve">46.420122, 30.175460 </t>
  </si>
  <si>
    <t>46.413573, 30.170732</t>
  </si>
  <si>
    <t xml:space="preserve">125+140 </t>
  </si>
  <si>
    <t>126+030</t>
  </si>
  <si>
    <t>45.9602275, 29.6951609</t>
  </si>
  <si>
    <t>45.9521728, 29.6960283</t>
  </si>
  <si>
    <t xml:space="preserve">189+500 </t>
  </si>
  <si>
    <t xml:space="preserve">229+500 </t>
  </si>
  <si>
    <t>230+500</t>
  </si>
  <si>
    <t xml:space="preserve">237+400 </t>
  </si>
  <si>
    <t>237+650</t>
  </si>
  <si>
    <t xml:space="preserve">271+200 </t>
  </si>
  <si>
    <t>271+500</t>
  </si>
  <si>
    <t>45.325577, 28.455074</t>
  </si>
  <si>
    <t>45.324228, 28.452142</t>
  </si>
  <si>
    <t xml:space="preserve">59+874 </t>
  </si>
  <si>
    <t>60+120</t>
  </si>
  <si>
    <t>49.0053923</t>
  </si>
  <si>
    <t>24.28734411</t>
  </si>
  <si>
    <t>180+000</t>
  </si>
  <si>
    <t>180+150</t>
  </si>
  <si>
    <t>48.47063828</t>
  </si>
  <si>
    <t>25.29907932</t>
  </si>
  <si>
    <r>
      <t>– малонебезпечні (0,41 ≤</t>
    </r>
    <r>
      <rPr>
        <i/>
        <sz val="14"/>
        <color theme="1"/>
        <rFont val="Arial Nova Light"/>
        <family val="2"/>
      </rPr>
      <t xml:space="preserve"> К</t>
    </r>
    <r>
      <rPr>
        <i/>
        <vertAlign val="subscript"/>
        <sz val="14"/>
        <color theme="1"/>
        <rFont val="Arial Nova Light"/>
        <family val="2"/>
      </rPr>
      <t xml:space="preserve">пр </t>
    </r>
    <r>
      <rPr>
        <sz val="14"/>
        <color theme="1"/>
        <rFont val="Arial Nova Light"/>
        <family val="2"/>
      </rPr>
      <t xml:space="preserve"> ≤ 0,80)</t>
    </r>
  </si>
  <si>
    <r>
      <t>– небезпечні (0,81 ≤</t>
    </r>
    <r>
      <rPr>
        <i/>
        <sz val="14"/>
        <color theme="1"/>
        <rFont val="Arial Nova Light"/>
        <family val="2"/>
      </rPr>
      <t xml:space="preserve"> К</t>
    </r>
    <r>
      <rPr>
        <i/>
        <vertAlign val="subscript"/>
        <sz val="14"/>
        <color theme="1"/>
        <rFont val="Arial Nova Light"/>
        <family val="2"/>
      </rPr>
      <t xml:space="preserve">пр </t>
    </r>
    <r>
      <rPr>
        <sz val="14"/>
        <color theme="1"/>
        <rFont val="Arial Nova Light"/>
        <family val="2"/>
      </rPr>
      <t xml:space="preserve"> ≤ 1,20)</t>
    </r>
  </si>
  <si>
    <r>
      <t>– дуже небезпечні (</t>
    </r>
    <r>
      <rPr>
        <i/>
        <sz val="14"/>
        <color theme="1"/>
        <rFont val="Arial Nova Light"/>
        <family val="2"/>
      </rPr>
      <t>К</t>
    </r>
    <r>
      <rPr>
        <i/>
        <vertAlign val="subscript"/>
        <sz val="14"/>
        <color theme="1"/>
        <rFont val="Arial Nova Light"/>
        <family val="2"/>
      </rPr>
      <t xml:space="preserve">пр </t>
    </r>
    <r>
      <rPr>
        <sz val="14"/>
        <color theme="1"/>
        <rFont val="Arial Nova Light"/>
        <family val="2"/>
      </rPr>
      <t xml:space="preserve"> &gt; 1,20)</t>
    </r>
  </si>
  <si>
    <t>50.72963678,24.15133179</t>
  </si>
  <si>
    <t>50.72317796,24.15487657</t>
  </si>
  <si>
    <t>50.74250889625,24.1587619475</t>
  </si>
  <si>
    <t>50.74174762,24.15691358</t>
  </si>
  <si>
    <t xml:space="preserve">45+500 </t>
  </si>
  <si>
    <t>46+300</t>
  </si>
  <si>
    <t xml:space="preserve">50.1168669, 30.6640599 </t>
  </si>
  <si>
    <t>50.1103371, 30.6637598</t>
  </si>
  <si>
    <t>18+600</t>
  </si>
  <si>
    <t xml:space="preserve">50.4194696, 30.8485802 </t>
  </si>
  <si>
    <t>50.4226833, 30.8418784</t>
  </si>
  <si>
    <t>Т-10-01</t>
  </si>
  <si>
    <t>Т-10-01 Ворзель – Забуччя – /М-06/</t>
  </si>
  <si>
    <t xml:space="preserve">1+818 </t>
  </si>
  <si>
    <t>50.5272944, 30.1855548</t>
  </si>
  <si>
    <t>Р-69</t>
  </si>
  <si>
    <t>Р-69 Київ – Вишгород – Десна – Чернігів</t>
  </si>
  <si>
    <t xml:space="preserve">27+474 </t>
  </si>
  <si>
    <t>50.586249, 30.520549</t>
  </si>
  <si>
    <t>50.585206, 30.5293223</t>
  </si>
  <si>
    <t>307+950</t>
  </si>
  <si>
    <t>308+001</t>
  </si>
  <si>
    <t>50.6033471, 26.5294847</t>
  </si>
  <si>
    <t>50.6033388, 26.5286110</t>
  </si>
  <si>
    <t xml:space="preserve">322+350 </t>
  </si>
  <si>
    <t>323+050</t>
  </si>
  <si>
    <t>50.6066897, 26.3405351</t>
  </si>
  <si>
    <t>50.6005044, 26.3392282</t>
  </si>
  <si>
    <t xml:space="preserve">338+300 </t>
  </si>
  <si>
    <t>338+350</t>
  </si>
  <si>
    <t>50.5821402, 26.156444</t>
  </si>
  <si>
    <t>50.5824356, 26.1560621</t>
  </si>
  <si>
    <t>349+000</t>
  </si>
  <si>
    <t>349+001</t>
  </si>
  <si>
    <t>50.5344161, 26.0424347</t>
  </si>
  <si>
    <t>50.5344213, 26.0424453</t>
  </si>
  <si>
    <t>370+800</t>
  </si>
  <si>
    <t>370+960</t>
  </si>
  <si>
    <t>50.4435296, 25.7815024</t>
  </si>
  <si>
    <t xml:space="preserve">50.4429689, 25.7795355	</t>
  </si>
  <si>
    <t xml:space="preserve">М-06 </t>
  </si>
  <si>
    <t>393+950</t>
  </si>
  <si>
    <t>394+000</t>
  </si>
  <si>
    <t>50.2980342, 25.6169486</t>
  </si>
  <si>
    <t>50.2976514, 25.6167244</t>
  </si>
  <si>
    <t>530+005</t>
  </si>
  <si>
    <t>530+100</t>
  </si>
  <si>
    <t>48.79042106, 29.93381749</t>
  </si>
  <si>
    <t>48.790381, 29.93499363</t>
  </si>
  <si>
    <t>556+500</t>
  </si>
  <si>
    <t>557+050</t>
  </si>
  <si>
    <t>48.720007243, 30.2705383</t>
  </si>
  <si>
    <t>48.71748367, 30.27694349</t>
  </si>
  <si>
    <t>227+500</t>
  </si>
  <si>
    <t>228+100</t>
  </si>
  <si>
    <t>49.08199115, 32.08460547</t>
  </si>
  <si>
    <t>49.07685867, 32.08292359</t>
  </si>
  <si>
    <t xml:space="preserve">211+200 </t>
  </si>
  <si>
    <t>212+000</t>
  </si>
  <si>
    <t>49.18395543, 31.9554852</t>
  </si>
  <si>
    <t>49.18131168, 31.96543327</t>
  </si>
  <si>
    <t>192+300</t>
  </si>
  <si>
    <t>193+300</t>
  </si>
  <si>
    <t>48.80398964, 30.5618041</t>
  </si>
  <si>
    <t xml:space="preserve">48.79880566 30.55187687 </t>
  </si>
  <si>
    <t>212+520</t>
  </si>
  <si>
    <t>213+500</t>
  </si>
  <si>
    <t>48.7406939, 30.32267597</t>
  </si>
  <si>
    <t>48.73576875, 30.312120569</t>
  </si>
  <si>
    <t>18+965</t>
  </si>
  <si>
    <t>19+070</t>
  </si>
  <si>
    <t>0,23</t>
  </si>
  <si>
    <t>49.8942651, 36.1557203</t>
  </si>
  <si>
    <t>49.8936658,36.1547784</t>
  </si>
  <si>
    <t>39+550</t>
  </si>
  <si>
    <t>40+600</t>
  </si>
  <si>
    <t>50.1050771,35.642872</t>
  </si>
  <si>
    <t>50.1100834,35.6309342</t>
  </si>
  <si>
    <t>1,21</t>
  </si>
  <si>
    <t>413+200</t>
  </si>
  <si>
    <t>413+413</t>
  </si>
  <si>
    <t>49.7871239,35.4423967</t>
  </si>
  <si>
    <t>49.7871102,35.4398003</t>
  </si>
  <si>
    <t>415+001</t>
  </si>
  <si>
    <t>49.7873515,35.4646567</t>
  </si>
  <si>
    <t>49.7874962,35.4785486</t>
  </si>
  <si>
    <t>416+000</t>
  </si>
  <si>
    <t>510+730</t>
  </si>
  <si>
    <t>511+400</t>
  </si>
  <si>
    <t>49.9941112,36.416087</t>
  </si>
  <si>
    <t>49.9881253,36.4186111</t>
  </si>
  <si>
    <t>533+300</t>
  </si>
  <si>
    <t>534+010</t>
  </si>
  <si>
    <t>49.8745551,36.6192317</t>
  </si>
  <si>
    <t>49.8716249,36.6276716</t>
  </si>
  <si>
    <t>535+900</t>
  </si>
  <si>
    <t>536+300</t>
  </si>
  <si>
    <t>49.8591247,36.6458961</t>
  </si>
  <si>
    <t>49.8566942,36.6499866</t>
  </si>
  <si>
    <t>546+200</t>
  </si>
  <si>
    <t>49.8079708,36.7534058</t>
  </si>
  <si>
    <t>49.8012868,36.7604494</t>
  </si>
  <si>
    <t xml:space="preserve">621+001 </t>
  </si>
  <si>
    <t>622+001</t>
  </si>
  <si>
    <t>49.2415009,37.2443222</t>
  </si>
  <si>
    <t>49.2332006,37.249189</t>
  </si>
  <si>
    <t>624+301</t>
  </si>
  <si>
    <t>625+002</t>
  </si>
  <si>
    <t>49.2126557,37.2535797</t>
  </si>
  <si>
    <t>49.2065081,37.2548911</t>
  </si>
  <si>
    <t>628+001</t>
  </si>
  <si>
    <t>49.188919,37.2754569</t>
  </si>
  <si>
    <t>629+000</t>
  </si>
  <si>
    <t>49.180017,37.2765063</t>
  </si>
  <si>
    <t>21+500</t>
  </si>
  <si>
    <t>22+495</t>
  </si>
  <si>
    <t>49.8812523,36.1274306</t>
  </si>
  <si>
    <t>49.875549,36.1173149</t>
  </si>
  <si>
    <t>Харків – Красноград – Перещепине – Дніпро</t>
  </si>
  <si>
    <t>10+489</t>
  </si>
  <si>
    <t>11+300</t>
  </si>
  <si>
    <t>92+000</t>
  </si>
  <si>
    <t>93+000</t>
  </si>
  <si>
    <t>9+460</t>
  </si>
  <si>
    <t>42+200</t>
  </si>
  <si>
    <t>43+120</t>
  </si>
  <si>
    <t>2+698</t>
  </si>
  <si>
    <t>3+679</t>
  </si>
  <si>
    <t>14+397</t>
  </si>
  <si>
    <t>26+046</t>
  </si>
  <si>
    <t>26+900</t>
  </si>
  <si>
    <t>35+500</t>
  </si>
  <si>
    <t>36+200</t>
  </si>
  <si>
    <t>12+001</t>
  </si>
  <si>
    <t>25+001</t>
  </si>
  <si>
    <t>26+001</t>
  </si>
  <si>
    <t>95+007</t>
  </si>
  <si>
    <t>95+200</t>
  </si>
  <si>
    <t>Т-21-03</t>
  </si>
  <si>
    <t>0+800</t>
  </si>
  <si>
    <t xml:space="preserve">49.8769309,35.9585416 </t>
  </si>
  <si>
    <t>49.8695566,35.9590623</t>
  </si>
  <si>
    <t>49.3131174,35.5041371</t>
  </si>
  <si>
    <t>49.3045584,35.4999473</t>
  </si>
  <si>
    <t>49.7880064,36.7865567</t>
  </si>
  <si>
    <t>49.7848589,36.7939952</t>
  </si>
  <si>
    <t>49.682735508,37.160797078</t>
  </si>
  <si>
    <t>49.682532142,37.17353271</t>
  </si>
  <si>
    <t>49.9798796,36.0821932</t>
  </si>
  <si>
    <t xml:space="preserve">49.9842631,36.070345 </t>
  </si>
  <si>
    <t>50.0297458,35.9642626</t>
  </si>
  <si>
    <t>50.0313204,35.9522096</t>
  </si>
  <si>
    <t>50.070429,35.8163459</t>
  </si>
  <si>
    <t>50.0746879,35.8062194</t>
  </si>
  <si>
    <t>50.0907148,35.6949427</t>
  </si>
  <si>
    <t>50.0920422,35.6854128</t>
  </si>
  <si>
    <t>49.6978571,36.1229559</t>
  </si>
  <si>
    <t>49.5891287,36.1698467</t>
  </si>
  <si>
    <t>49.5809532,36.1755772</t>
  </si>
  <si>
    <t>49.0201892,36.3187316</t>
  </si>
  <si>
    <t>49.0185178,36.3175623</t>
  </si>
  <si>
    <t>50.0554117,36.1760558</t>
  </si>
  <si>
    <t>50.0607279,36.1686506</t>
  </si>
  <si>
    <t>148+050</t>
  </si>
  <si>
    <t>148+500</t>
  </si>
  <si>
    <t>47.8119118, 32.8116597</t>
  </si>
  <si>
    <t>47.8105227, 32.8060048</t>
  </si>
  <si>
    <t>163+170</t>
  </si>
  <si>
    <t>47.7524257, 32.6364031</t>
  </si>
  <si>
    <t>774+500</t>
  </si>
  <si>
    <r>
      <t>– малонебезпечні (0,41 ≤</t>
    </r>
    <r>
      <rPr>
        <i/>
        <sz val="11"/>
        <color theme="1"/>
        <rFont val="Arial Nova Light"/>
        <family val="2"/>
      </rPr>
      <t xml:space="preserve"> К</t>
    </r>
    <r>
      <rPr>
        <i/>
        <vertAlign val="subscript"/>
        <sz val="11"/>
        <color theme="1"/>
        <rFont val="Arial Nova Light"/>
        <family val="2"/>
      </rPr>
      <t xml:space="preserve">пр </t>
    </r>
    <r>
      <rPr>
        <sz val="11"/>
        <color theme="1"/>
        <rFont val="Arial Nova Light"/>
        <family val="2"/>
      </rPr>
      <t xml:space="preserve"> ≤ 0,80)</t>
    </r>
  </si>
  <si>
    <r>
      <t>– небезпечні (0,81 ≤</t>
    </r>
    <r>
      <rPr>
        <i/>
        <sz val="11"/>
        <color theme="1"/>
        <rFont val="Arial Nova Light"/>
        <family val="2"/>
      </rPr>
      <t xml:space="preserve"> К</t>
    </r>
    <r>
      <rPr>
        <i/>
        <vertAlign val="subscript"/>
        <sz val="11"/>
        <color theme="1"/>
        <rFont val="Arial Nova Light"/>
        <family val="2"/>
      </rPr>
      <t xml:space="preserve">пр </t>
    </r>
    <r>
      <rPr>
        <sz val="11"/>
        <color theme="1"/>
        <rFont val="Arial Nova Light"/>
        <family val="2"/>
      </rPr>
      <t xml:space="preserve"> ≤ 1,20)</t>
    </r>
  </si>
  <si>
    <r>
      <t>– дуже небезпечні (</t>
    </r>
    <r>
      <rPr>
        <i/>
        <sz val="11"/>
        <color theme="1"/>
        <rFont val="Arial Nova Light"/>
        <family val="2"/>
      </rPr>
      <t>К</t>
    </r>
    <r>
      <rPr>
        <i/>
        <vertAlign val="subscript"/>
        <sz val="11"/>
        <color theme="1"/>
        <rFont val="Arial Nova Light"/>
        <family val="2"/>
      </rPr>
      <t xml:space="preserve">пр </t>
    </r>
    <r>
      <rPr>
        <sz val="11"/>
        <color theme="1"/>
        <rFont val="Arial Nova Light"/>
        <family val="2"/>
      </rPr>
      <t xml:space="preserve"> &gt; 1,20)</t>
    </r>
  </si>
  <si>
    <t>Доманове - Ковель - Чернівці -Тереблече</t>
  </si>
  <si>
    <t>Івано-Франківськ -Бучач - Тернопіль</t>
  </si>
  <si>
    <t>4+100</t>
  </si>
  <si>
    <t>4+500</t>
  </si>
  <si>
    <t>50.3553884, 30.9993664</t>
  </si>
  <si>
    <t>50.3584289, 30.9963936</t>
  </si>
  <si>
    <t>72+115</t>
  </si>
  <si>
    <t>72+964</t>
  </si>
  <si>
    <t>50.74174762, 24.15691358</t>
  </si>
  <si>
    <t>6+241</t>
  </si>
  <si>
    <t>Мукачево –– Рахів –– Богородчани –– Івано-Франківськ –– Рогатин –– Бібрка –– Львів</t>
  </si>
  <si>
    <t xml:space="preserve">Стрий –– Івано-Франківськ –– Чернівці –– Мамалига 
(на м. Кишинів)
</t>
  </si>
  <si>
    <t>Богородчани –– Гута</t>
  </si>
  <si>
    <t xml:space="preserve">351+200 </t>
  </si>
  <si>
    <t>49.339347 28.063269</t>
  </si>
  <si>
    <t>49.336843 28.067053</t>
  </si>
  <si>
    <t>367+761</t>
  </si>
  <si>
    <t>367+560</t>
  </si>
  <si>
    <t>49.279056 28.256072</t>
  </si>
  <si>
    <t>49.279571 28.258492</t>
  </si>
  <si>
    <t>406+904</t>
  </si>
  <si>
    <t>407+300</t>
  </si>
  <si>
    <t>49.192665 28.634312</t>
  </si>
  <si>
    <t>49.190407 28.638263</t>
  </si>
  <si>
    <t xml:space="preserve">391+000 </t>
  </si>
  <si>
    <t>391+908</t>
  </si>
  <si>
    <t>49.281443 28.520630</t>
  </si>
  <si>
    <t>49.280484 28.533019</t>
  </si>
  <si>
    <t>401+200</t>
  </si>
  <si>
    <t>402+100</t>
  </si>
  <si>
    <t>49.217402 28.577809</t>
  </si>
  <si>
    <t>49.215426 28.578472</t>
  </si>
  <si>
    <t>420+050</t>
  </si>
  <si>
    <t>421+050</t>
  </si>
  <si>
    <t>434+800</t>
  </si>
  <si>
    <t>452+100</t>
  </si>
  <si>
    <t>453+100</t>
  </si>
  <si>
    <t>485+220</t>
  </si>
  <si>
    <t>485+520</t>
  </si>
  <si>
    <t>496+100</t>
  </si>
  <si>
    <t>497+100</t>
  </si>
  <si>
    <t>49.090629 28.706431</t>
  </si>
  <si>
    <t>49.081651 28.705633</t>
  </si>
  <si>
    <t>48.990193 28.801434</t>
  </si>
  <si>
    <t>48.987153 28.809255</t>
  </si>
  <si>
    <t>48.923861 28.962031</t>
  </si>
  <si>
    <t>48.928595 8.973197</t>
  </si>
  <si>
    <t>48.829722 29.341589</t>
  </si>
  <si>
    <t>48.827903 29.344809</t>
  </si>
  <si>
    <t>48.806622 29.476267</t>
  </si>
  <si>
    <t>48.807110 29.489746</t>
  </si>
  <si>
    <t xml:space="preserve">282+000 </t>
  </si>
  <si>
    <t>283+000</t>
  </si>
  <si>
    <t>293+000</t>
  </si>
  <si>
    <t>294+000</t>
  </si>
  <si>
    <t>304+000</t>
  </si>
  <si>
    <t>304+935</t>
  </si>
  <si>
    <t>49.425358 28.519694</t>
  </si>
  <si>
    <t>49.418308 28.527432</t>
  </si>
  <si>
    <t>49.331754 28.514051</t>
  </si>
  <si>
    <t>49.324170 28.507207</t>
  </si>
  <si>
    <t>49.265712 28.427628</t>
  </si>
  <si>
    <t>49.258510 28.421048</t>
  </si>
  <si>
    <t xml:space="preserve">Р-08 </t>
  </si>
  <si>
    <t>Немирів – Ямпіль</t>
  </si>
  <si>
    <t>11+050</t>
  </si>
  <si>
    <t>11+100</t>
  </si>
  <si>
    <t>68+230</t>
  </si>
  <si>
    <t>48.861741 28.899259</t>
  </si>
  <si>
    <t>48.861228 28.899641</t>
  </si>
  <si>
    <t>48.531330 28.621819</t>
  </si>
  <si>
    <t>48.532878 28.611416</t>
  </si>
  <si>
    <t>Доманове – Ковель – Чернівці – Тереблече (на м. Бухарест)</t>
  </si>
  <si>
    <t>154+650</t>
  </si>
  <si>
    <t>155+170</t>
  </si>
  <si>
    <t>155+590</t>
  </si>
  <si>
    <t>155+608</t>
  </si>
  <si>
    <t>50.776364, 25.397880</t>
  </si>
  <si>
    <t>50.765223, 25.399972</t>
  </si>
  <si>
    <t>50.761070, 25.400219</t>
  </si>
  <si>
    <r>
      <t>50.76109699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color rgb="FF000000"/>
        <rFont val="Times New Roman"/>
        <family val="1"/>
        <charset val="204"/>
      </rPr>
      <t>25.40002785</t>
    </r>
  </si>
  <si>
    <t>8+100</t>
  </si>
  <si>
    <t>8+900</t>
  </si>
  <si>
    <t>67+100</t>
  </si>
  <si>
    <t>67+200</t>
  </si>
  <si>
    <t>51.0918497, 25.0082939</t>
  </si>
  <si>
    <t>51.0862109, 25.0194014</t>
  </si>
  <si>
    <t>50.8040509, 25.3901062</t>
  </si>
  <si>
    <t>50.8082175, 25.3990968</t>
  </si>
  <si>
    <t>50.7850239, 24.2327606</t>
  </si>
  <si>
    <t>50.7841985, 24.2321221</t>
  </si>
  <si>
    <t>105+700</t>
  </si>
  <si>
    <t>105+900</t>
  </si>
  <si>
    <t>50.3376333, 29.0849770</t>
  </si>
  <si>
    <t>50.3390292, 29.0834419</t>
  </si>
  <si>
    <t>140+600</t>
  </si>
  <si>
    <t>140+800</t>
  </si>
  <si>
    <t>0+925</t>
  </si>
  <si>
    <t>1+025</t>
  </si>
  <si>
    <t>50.2292284, 28.6850267</t>
  </si>
  <si>
    <t>50.2287858, 28.6862765</t>
  </si>
  <si>
    <t>141+400</t>
  </si>
  <si>
    <t>142+000</t>
  </si>
  <si>
    <t xml:space="preserve">50.3271481, 28.6523093 </t>
  </si>
  <si>
    <t>50.3274548, 28.6440165</t>
  </si>
  <si>
    <t>М-06-01</t>
  </si>
  <si>
    <t>Східний під’їзд до
 м. Житомира</t>
  </si>
  <si>
    <t>2+000</t>
  </si>
  <si>
    <t>2+400</t>
  </si>
  <si>
    <t>50.2855931,  28.7721118</t>
  </si>
  <si>
    <t>50.2854372,  28.7649165</t>
  </si>
  <si>
    <t>М-21-01</t>
  </si>
  <si>
    <t>Північний під’їзд до м. Бердичева</t>
  </si>
  <si>
    <t>2+160</t>
  </si>
  <si>
    <t>2+760</t>
  </si>
  <si>
    <t>49.9313881, 28.6042880</t>
  </si>
  <si>
    <t>49.9260808, 28.6027146</t>
  </si>
  <si>
    <t>727+001</t>
  </si>
  <si>
    <t>749+000</t>
  </si>
  <si>
    <t>750+000</t>
  </si>
  <si>
    <t>48.6899943, 23.0399194</t>
  </si>
  <si>
    <t>48.6832217, 23.0473707</t>
  </si>
  <si>
    <t>48.5611103, 22.954844</t>
  </si>
  <si>
    <t>48.5570113, 22.9428397</t>
  </si>
  <si>
    <t>770+000</t>
  </si>
  <si>
    <t>48.4684993, 22.7322135</t>
  </si>
  <si>
    <t>785+300</t>
  </si>
  <si>
    <t>768+100</t>
  </si>
  <si>
    <t>48.4849871, 22.5430285</t>
  </si>
  <si>
    <t>48.4872769, 22.5325938</t>
  </si>
  <si>
    <t>М-08</t>
  </si>
  <si>
    <t>Обхід
 м. Ужгорода – контрольно-пропускний пункт “Ужгород”</t>
  </si>
  <si>
    <t>1+000</t>
  </si>
  <si>
    <t>7+800</t>
  </si>
  <si>
    <t>48.588682, 22.329804</t>
  </si>
  <si>
    <t>48.5975122, 22.327308</t>
  </si>
  <si>
    <t>48.6413732, 22.312915</t>
  </si>
  <si>
    <t>48.6429214, 22.3081378</t>
  </si>
  <si>
    <t>8+000</t>
  </si>
  <si>
    <t>14+100</t>
  </si>
  <si>
    <t>15+000</t>
  </si>
  <si>
    <t>37+000</t>
  </si>
  <si>
    <t>48.4111429, 22.7987367</t>
  </si>
  <si>
    <t>48.4038045, 22.805839</t>
  </si>
  <si>
    <t>48.366146, 22.8371906</t>
  </si>
  <si>
    <t>48.3637989, 22.8487024</t>
  </si>
  <si>
    <t>48.2768366, 23.0436317</t>
  </si>
  <si>
    <t>48.2716017, 23.0544389</t>
  </si>
  <si>
    <t>56+836</t>
  </si>
  <si>
    <t>57+782</t>
  </si>
  <si>
    <t>49.0052718, 24.24612625</t>
  </si>
  <si>
    <t>49.0046668, 24.258997</t>
  </si>
  <si>
    <t>146+100</t>
  </si>
  <si>
    <t>47.8209326, 32.8341859</t>
  </si>
  <si>
    <t>47.8200186, 32.8317946</t>
  </si>
  <si>
    <t xml:space="preserve">Т-16-47 </t>
  </si>
  <si>
    <t>/Н-33/ – Кароліно-Бугаз – Грибівка – Санжійка – /М-27/</t>
  </si>
  <si>
    <t>12+005</t>
  </si>
  <si>
    <t>12+010</t>
  </si>
  <si>
    <t>95+600</t>
  </si>
  <si>
    <t>96+500</t>
  </si>
  <si>
    <t xml:space="preserve">М-28 </t>
  </si>
  <si>
    <t xml:space="preserve">Н-33 </t>
  </si>
  <si>
    <t xml:space="preserve">Р-55 </t>
  </si>
  <si>
    <t xml:space="preserve">Т-16-09 </t>
  </si>
  <si>
    <t xml:space="preserve">М-27 </t>
  </si>
  <si>
    <t>Одеса – Южне – (Об'їзд 
м. Одеси)</t>
  </si>
  <si>
    <t>Н-33 Одеса – Білгород-Дністровський – Монаші – /М-15/ з під’їздом до порту Чорноморськ</t>
  </si>
  <si>
    <t>Одеса – Вознесенськ – Новий Буг</t>
  </si>
  <si>
    <t>/Н-33/ – Сухий Лиман – /М-27/</t>
  </si>
  <si>
    <t>Одеса - Чорноморськ</t>
  </si>
  <si>
    <t>9+830</t>
  </si>
  <si>
    <t>10+001</t>
  </si>
  <si>
    <t>9+012</t>
  </si>
  <si>
    <t>13+505</t>
  </si>
  <si>
    <t>14+505</t>
  </si>
  <si>
    <t>2+750</t>
  </si>
  <si>
    <t>3+400</t>
  </si>
  <si>
    <t>12+200</t>
  </si>
  <si>
    <t>12+500</t>
  </si>
  <si>
    <t>23_1</t>
  </si>
  <si>
    <t>120+010</t>
  </si>
  <si>
    <t>120+810</t>
  </si>
  <si>
    <t>18_4</t>
  </si>
  <si>
    <t>140+001</t>
  </si>
  <si>
    <t>140+100</t>
  </si>
  <si>
    <t>4_1</t>
  </si>
  <si>
    <t>141+218</t>
  </si>
  <si>
    <t>142+180</t>
  </si>
  <si>
    <t>168+450</t>
  </si>
  <si>
    <t>169+100</t>
  </si>
  <si>
    <t>Суми – Полтава з обходом м. Сум</t>
  </si>
  <si>
    <t>169+450</t>
  </si>
  <si>
    <t>49.7049071 34.5523636</t>
  </si>
  <si>
    <t>49.6957694 34.5545462</t>
  </si>
  <si>
    <t>50.4093253 33.3443644</t>
  </si>
  <si>
    <t>50.4027670 33.3353218</t>
  </si>
  <si>
    <t>340+000</t>
  </si>
  <si>
    <t>341+000</t>
  </si>
  <si>
    <t xml:space="preserve">397+000 </t>
  </si>
  <si>
    <t>397+498</t>
  </si>
  <si>
    <t xml:space="preserve">37+850 </t>
  </si>
  <si>
    <t>38+750</t>
  </si>
  <si>
    <t>49.4002423/25.8511783</t>
  </si>
  <si>
    <t>49.15021922/25.652752</t>
  </si>
  <si>
    <t>48.9811434/25.8210234</t>
  </si>
  <si>
    <t>48.9767746/25.8216142</t>
  </si>
  <si>
    <t>49.082719/25.1562232</t>
  </si>
  <si>
    <t>49.0842176/25.1656721</t>
  </si>
  <si>
    <t>49.1553416,25.8511783</t>
  </si>
  <si>
    <t>49.15021922,25.8551628</t>
  </si>
  <si>
    <t>Перелік аварійно-небезпечних ділянок на автомобільних дорогах загального користування державного значення станом на 31.12.2024</t>
  </si>
  <si>
    <t>Аварійно-небезпечні ділянки та місця (ділянки) концентрації дорожньо-транспортних пригод станом на 31.12.2024</t>
  </si>
  <si>
    <t>249+900</t>
  </si>
  <si>
    <t>250+100</t>
  </si>
  <si>
    <t>50.1141554/25.6903275</t>
  </si>
  <si>
    <t>50.1134071/25.6925780</t>
  </si>
  <si>
    <t>349+570</t>
  </si>
  <si>
    <t>49.3475137/25.6806090</t>
  </si>
  <si>
    <t>49.3435673/25.6832359</t>
  </si>
  <si>
    <t>411+000</t>
  </si>
  <si>
    <t>411+244</t>
  </si>
  <si>
    <t>48.9427564/25.7366920</t>
  </si>
  <si>
    <t>48.9419474/25.73386249</t>
  </si>
  <si>
    <t>158+800</t>
  </si>
  <si>
    <t>159+400</t>
  </si>
  <si>
    <t>49.5325058/25.7029645</t>
  </si>
  <si>
    <t>49.5314980/25.7114070</t>
  </si>
  <si>
    <t xml:space="preserve">459+100 </t>
  </si>
  <si>
    <t>459+300</t>
  </si>
  <si>
    <t>49.9834317, 35.942769</t>
  </si>
  <si>
    <t>49.9835557, 35.9455302</t>
  </si>
  <si>
    <t xml:space="preserve">0+010 </t>
  </si>
  <si>
    <t>0+100</t>
  </si>
  <si>
    <t>49.9670334, 35.9949074</t>
  </si>
  <si>
    <t>49.9660719, 35.994549</t>
  </si>
  <si>
    <t xml:space="preserve">4+899 </t>
  </si>
  <si>
    <t>4+950</t>
  </si>
  <si>
    <t xml:space="preserve">26+800 </t>
  </si>
  <si>
    <t>27+100</t>
  </si>
  <si>
    <t>49.9897317, 36.0556677</t>
  </si>
  <si>
    <t>49.9901507, 36.0549585</t>
  </si>
  <si>
    <t>50.0741911, 35.8073836</t>
  </si>
  <si>
    <t>50.0756547, 35.803864</t>
  </si>
  <si>
    <t xml:space="preserve">121+010 </t>
  </si>
  <si>
    <t>121+200</t>
  </si>
  <si>
    <t>48.8760218, 36.2116895</t>
  </si>
  <si>
    <t>48.8745607, 36.2114181</t>
  </si>
  <si>
    <t>М-20</t>
  </si>
  <si>
    <t>Харків – Золочів – контрольно-пропускний пункт «Олександрівка»1</t>
  </si>
  <si>
    <t xml:space="preserve"> Чугуїв – Печеніги – Великий Бурлук</t>
  </si>
  <si>
    <t>Т-21-11</t>
  </si>
  <si>
    <t xml:space="preserve"> Дергачі – Козача Лопань – /М-20/</t>
  </si>
  <si>
    <t>Т-21-17</t>
  </si>
  <si>
    <t>3+100</t>
  </si>
  <si>
    <t>50.1260289, 36.1292772</t>
  </si>
  <si>
    <t>50.131568, 36.1288361</t>
  </si>
  <si>
    <t xml:space="preserve">14+450 </t>
  </si>
  <si>
    <t>15+300</t>
  </si>
  <si>
    <t>49.8624112, 36.8575128</t>
  </si>
  <si>
    <t>49.8628423, 36.8691</t>
  </si>
  <si>
    <t xml:space="preserve">6+300 </t>
  </si>
  <si>
    <t>6+400</t>
  </si>
  <si>
    <t>49.8854558, 36.7509286</t>
  </si>
  <si>
    <t>49.8860594, 36.7519929</t>
  </si>
  <si>
    <t xml:space="preserve">43+200 </t>
  </si>
  <si>
    <t>44+100</t>
  </si>
  <si>
    <t>50.128245, 36.8312348</t>
  </si>
  <si>
    <t>50.1355223, 36.837305</t>
  </si>
  <si>
    <t xml:space="preserve">4+768 </t>
  </si>
  <si>
    <t>5+300</t>
  </si>
  <si>
    <t xml:space="preserve">50.0911777, 36.1417073 </t>
  </si>
  <si>
    <t>50.0950872, 36.1370938</t>
  </si>
  <si>
    <t>М-18/ – Сахновщина – Ізюм – Куп’янськ – контрольно-пропускний пункт “Піски”</t>
  </si>
  <si>
    <t>Р-79</t>
  </si>
  <si>
    <t xml:space="preserve">110+000 </t>
  </si>
  <si>
    <t>110+001</t>
  </si>
  <si>
    <t xml:space="preserve">49.0640243, 36.7350656 </t>
  </si>
  <si>
    <t>49.064021, 36.7350534</t>
  </si>
  <si>
    <t xml:space="preserve">37+001 </t>
  </si>
  <si>
    <t>37+800</t>
  </si>
  <si>
    <t>49.632644, 36.3773669</t>
  </si>
  <si>
    <t>49.6286007, 36.3864601</t>
  </si>
  <si>
    <t xml:space="preserve">107+900 </t>
  </si>
  <si>
    <t>108+300</t>
  </si>
  <si>
    <t>48.9272744, 36.3091708</t>
  </si>
  <si>
    <t xml:space="preserve">34+350 </t>
  </si>
  <si>
    <t>35+100</t>
  </si>
  <si>
    <t>49.5087358, 36.1555625</t>
  </si>
  <si>
    <t>49.5023728, 36.1513739</t>
  </si>
  <si>
    <t xml:space="preserve">39+550 </t>
  </si>
  <si>
    <t>40+350</t>
  </si>
  <si>
    <t>50.1050771, 35.642872</t>
  </si>
  <si>
    <t>50.1086417, 35.6332347</t>
  </si>
  <si>
    <t xml:space="preserve">9+768 </t>
  </si>
  <si>
    <t>10+720</t>
  </si>
  <si>
    <t>50.0097893, 36.0000202</t>
  </si>
  <si>
    <t>50.0158854, 35.990719</t>
  </si>
  <si>
    <t xml:space="preserve">6+780 </t>
  </si>
  <si>
    <t>7+759</t>
  </si>
  <si>
    <t>49.997722, 36.0343344</t>
  </si>
  <si>
    <t>49.9982982, 36.0207276</t>
  </si>
  <si>
    <t xml:space="preserve">0+537 </t>
  </si>
  <si>
    <t>49.975315, 36.1112089</t>
  </si>
  <si>
    <t>49.9769461, 36.0982941</t>
  </si>
  <si>
    <t xml:space="preserve">Харків – Щербаківка </t>
  </si>
  <si>
    <t xml:space="preserve">15+084 </t>
  </si>
  <si>
    <t>15+940</t>
  </si>
  <si>
    <t>50.1300148, 36.2645373</t>
  </si>
  <si>
    <t>50.137624, 36.2621893</t>
  </si>
  <si>
    <t xml:space="preserve">102+200 </t>
  </si>
  <si>
    <t>103+000</t>
  </si>
  <si>
    <t xml:space="preserve">49+725 </t>
  </si>
  <si>
    <t>49.7451856, 35.8459388</t>
  </si>
  <si>
    <t>49.7434846, 35.841288</t>
  </si>
  <si>
    <t>49.3973107, 35.4428777</t>
  </si>
  <si>
    <t>49.3900636, 35.4413474</t>
  </si>
  <si>
    <t xml:space="preserve">18+965 </t>
  </si>
  <si>
    <t>19+010</t>
  </si>
  <si>
    <t>49.894045, 36.1553683</t>
  </si>
  <si>
    <t xml:space="preserve">625+801 </t>
  </si>
  <si>
    <t>626+500</t>
  </si>
  <si>
    <t>49.1993063, 37.2564427</t>
  </si>
  <si>
    <t>49.1930883, 37.2579761</t>
  </si>
  <si>
    <t xml:space="preserve">582+400 </t>
  </si>
  <si>
    <t>583+070</t>
  </si>
  <si>
    <t>49.5437101, 37.0407348</t>
  </si>
  <si>
    <t>49.5385101, 37.0459113</t>
  </si>
  <si>
    <t xml:space="preserve">468+400 </t>
  </si>
  <si>
    <t>469+300</t>
  </si>
  <si>
    <t>49.956263, 36.0648161</t>
  </si>
  <si>
    <t>49.9547209, 36.0770052</t>
  </si>
  <si>
    <t xml:space="preserve">416+300 </t>
  </si>
  <si>
    <t>417+100</t>
  </si>
  <si>
    <t>49.7875513, 35.4828556</t>
  </si>
  <si>
    <t>49.7908303, 35.4923238</t>
  </si>
  <si>
    <t xml:space="preserve">47+500 </t>
  </si>
  <si>
    <t>49.6783969, 37.2289257</t>
  </si>
  <si>
    <t>49.675425, 37.2377193</t>
  </si>
  <si>
    <t xml:space="preserve">215+000 </t>
  </si>
  <si>
    <t>215+001</t>
  </si>
  <si>
    <t>49.4892924, 26.4401749</t>
  </si>
  <si>
    <t>49.4892941, 26.4401616</t>
  </si>
  <si>
    <t xml:space="preserve">284+001 </t>
  </si>
  <si>
    <t>284+100</t>
  </si>
  <si>
    <t>49.3857791, 27.2091893</t>
  </si>
  <si>
    <t>49.3856527, 27.210202</t>
  </si>
  <si>
    <t xml:space="preserve">190+801 </t>
  </si>
  <si>
    <t>191+300</t>
  </si>
  <si>
    <t>49.3743453, 26.9572104</t>
  </si>
  <si>
    <t>49.3702225, 26.9603366</t>
  </si>
  <si>
    <t xml:space="preserve">192+000 </t>
  </si>
  <si>
    <t>192+001</t>
  </si>
  <si>
    <t>49.3640232, 26.9617943</t>
  </si>
  <si>
    <t>49.3640324, 26.9617928</t>
  </si>
  <si>
    <t xml:space="preserve">Т-18-04 </t>
  </si>
  <si>
    <t>Корець –– Славута –– Антоніни</t>
  </si>
  <si>
    <t>26+050</t>
  </si>
  <si>
    <t>50.4639485, 27.0185374</t>
  </si>
  <si>
    <t>Городище –– Рівне ––Старокостянтинів</t>
  </si>
  <si>
    <t xml:space="preserve">248+900 </t>
  </si>
  <si>
    <t>249+700</t>
  </si>
  <si>
    <t>49.4003328, 26.8253266</t>
  </si>
  <si>
    <t>49.4015219, 26.8363711</t>
  </si>
  <si>
    <t xml:space="preserve">266+200 </t>
  </si>
  <si>
    <t>266+250</t>
  </si>
  <si>
    <t>49.3626133, 27.0283645</t>
  </si>
  <si>
    <t>49.362658, 27.0287929</t>
  </si>
  <si>
    <t xml:space="preserve">293+500 </t>
  </si>
  <si>
    <t>294+150</t>
  </si>
  <si>
    <t>49.3872584, 27.3378374</t>
  </si>
  <si>
    <t>49.3863723, 27.3465506</t>
  </si>
  <si>
    <t xml:space="preserve">217+001 </t>
  </si>
  <si>
    <t>217+900</t>
  </si>
  <si>
    <t>49.160412, 26.8548998</t>
  </si>
  <si>
    <t>49.1526548, 26.8575279</t>
  </si>
  <si>
    <t xml:space="preserve">224+500 </t>
  </si>
  <si>
    <t>225+500</t>
  </si>
  <si>
    <t>49.1009004, 26.8982923</t>
  </si>
  <si>
    <t>49.0938679, 26.9050141</t>
  </si>
  <si>
    <t xml:space="preserve">276+100 </t>
  </si>
  <si>
    <t>277+100</t>
  </si>
  <si>
    <t>48.7414639, 26.6146328</t>
  </si>
  <si>
    <t>48.7336036, 26.6078514</t>
  </si>
  <si>
    <t xml:space="preserve">225+043 </t>
  </si>
  <si>
    <t>226+029</t>
  </si>
  <si>
    <t>50.3355206, 26.7941595</t>
  </si>
  <si>
    <t>50.3325665, 26.8071622</t>
  </si>
  <si>
    <t xml:space="preserve">Доманове (на м. Брест) – Ковель – Чернівці – Тереблече (на 
м. Бухарест)
</t>
  </si>
  <si>
    <t xml:space="preserve">485+445 </t>
  </si>
  <si>
    <t xml:space="preserve">485+695 </t>
  </si>
  <si>
    <t xml:space="preserve">48.339809,25.878410
</t>
  </si>
  <si>
    <t xml:space="preserve">48.338810,25.881356
</t>
  </si>
  <si>
    <t>Т-2602</t>
  </si>
  <si>
    <t>Чернівці – Заставна – /М-19/</t>
  </si>
  <si>
    <t xml:space="preserve">8+290 </t>
  </si>
  <si>
    <t>8+350</t>
  </si>
  <si>
    <t>48.391272,25.910731</t>
  </si>
  <si>
    <t>48.391812,25.910531</t>
  </si>
  <si>
    <t xml:space="preserve">М-01 </t>
  </si>
  <si>
    <t xml:space="preserve">Київ – Чернігів – Нові Яриловичі </t>
  </si>
  <si>
    <t xml:space="preserve">М-01-02 </t>
  </si>
  <si>
    <t>Південний під'їзд до м. Чернігів</t>
  </si>
  <si>
    <t xml:space="preserve">М-02 </t>
  </si>
  <si>
    <t>Кіпті – Глухів – Бачівськ</t>
  </si>
  <si>
    <t xml:space="preserve">163+000 </t>
  </si>
  <si>
    <t>163+800</t>
  </si>
  <si>
    <t>1+735</t>
  </si>
  <si>
    <t>2+627</t>
  </si>
  <si>
    <t>51.3729493,31.2888727</t>
  </si>
  <si>
    <t>51.3807221,31.2920266</t>
  </si>
  <si>
    <t>60+520</t>
  </si>
  <si>
    <t>51.1568408,32.0036656</t>
  </si>
  <si>
    <t>51.1581577,32.0108541</t>
  </si>
  <si>
    <t xml:space="preserve">114+830 </t>
  </si>
  <si>
    <t>115+530</t>
  </si>
  <si>
    <t>51.2893377,32.7578162</t>
  </si>
  <si>
    <t>51.2919236,32.7669633</t>
  </si>
  <si>
    <t>Н-27</t>
  </si>
  <si>
    <t>Чернігів – Мена – Сосниця – Грем’яч</t>
  </si>
  <si>
    <t>13+192</t>
  </si>
  <si>
    <t>51.5455145,31.460049</t>
  </si>
  <si>
    <t>51.5464282,31.4728508</t>
  </si>
  <si>
    <t xml:space="preserve">Київ – Суми – Юнаківка </t>
  </si>
  <si>
    <t xml:space="preserve">158+860 </t>
  </si>
  <si>
    <t>159+060</t>
  </si>
  <si>
    <t>50.6932682,32.9695255</t>
  </si>
  <si>
    <t>50.6933486,32.9724039</t>
  </si>
  <si>
    <t>Київ – Ковель – Ягодин 
(на м. Люблін)</t>
  </si>
  <si>
    <t xml:space="preserve">331+800 </t>
  </si>
  <si>
    <t>332+000</t>
  </si>
  <si>
    <t>51.2685057, 26.2473905</t>
  </si>
  <si>
    <t>51.2683636, 26.2442536</t>
  </si>
  <si>
    <t xml:space="preserve">327+970 </t>
  </si>
  <si>
    <t>328+001</t>
  </si>
  <si>
    <t>50.5741788, 26.2874829</t>
  </si>
  <si>
    <t>50.5741234, 26.2872526</t>
  </si>
  <si>
    <t xml:space="preserve">332+900 </t>
  </si>
  <si>
    <t>333+001</t>
  </si>
  <si>
    <t>50.563945, 26.2204923</t>
  </si>
  <si>
    <t>50.563765, 26.2189487</t>
  </si>
  <si>
    <t xml:space="preserve">346+900 </t>
  </si>
  <si>
    <t>347+050</t>
  </si>
  <si>
    <t>50.5458934, 26.0658354</t>
  </si>
  <si>
    <t>50.5449583, 26.0641876</t>
  </si>
  <si>
    <t xml:space="preserve">402+800 </t>
  </si>
  <si>
    <t>402+850</t>
  </si>
  <si>
    <t>50.2572796, 25.5212087</t>
  </si>
  <si>
    <t>50.2568803, 25.520967</t>
  </si>
  <si>
    <t xml:space="preserve">133+700 </t>
  </si>
  <si>
    <t>133+900</t>
  </si>
  <si>
    <t>50.765055, 26.4048062</t>
  </si>
  <si>
    <t>50.7636226, 26.4032456</t>
  </si>
  <si>
    <t xml:space="preserve">135+920 </t>
  </si>
  <si>
    <t>136+001</t>
  </si>
  <si>
    <t>50.7487218, 26.3869524</t>
  </si>
  <si>
    <t>50.7481508, 26.3863299</t>
  </si>
  <si>
    <t xml:space="preserve">135+900 </t>
  </si>
  <si>
    <t>136+200</t>
  </si>
  <si>
    <t>49.9319389, 24.05124377</t>
  </si>
  <si>
    <t>49.934400, 24.051426</t>
  </si>
  <si>
    <t>45+800</t>
  </si>
  <si>
    <t>46+100</t>
  </si>
  <si>
    <t>49.75159,25.0255262</t>
  </si>
  <si>
    <t>49.7525887,25.025499</t>
  </si>
  <si>
    <t>54+010</t>
  </si>
  <si>
    <t>54+200</t>
  </si>
  <si>
    <t>49.784863, 24.9285732</t>
  </si>
  <si>
    <t>49.785867, 24.9262888</t>
  </si>
  <si>
    <t xml:space="preserve">636+000 </t>
  </si>
  <si>
    <t>636+500</t>
  </si>
  <si>
    <t>49.1239621, 23.6755125</t>
  </si>
  <si>
    <t>49.1202879, 23.6712391</t>
  </si>
  <si>
    <t xml:space="preserve">528+932 </t>
  </si>
  <si>
    <t>529+100</t>
  </si>
  <si>
    <t>49.8996222, 24.1441733</t>
  </si>
  <si>
    <t>49.8988678, 24.1423556</t>
  </si>
  <si>
    <t xml:space="preserve">545+000 </t>
  </si>
  <si>
    <t>545+000</t>
  </si>
  <si>
    <t>49.7742129, 24.1208301</t>
  </si>
  <si>
    <t xml:space="preserve">556+000 </t>
  </si>
  <si>
    <t>556+000</t>
  </si>
  <si>
    <t>49.7462938, 24.0146786</t>
  </si>
  <si>
    <t xml:space="preserve">570+600 </t>
  </si>
  <si>
    <t xml:space="preserve">581+800 </t>
  </si>
  <si>
    <t>571+250</t>
  </si>
  <si>
    <t>582+500</t>
  </si>
  <si>
    <t>49.618327, 23.99501</t>
  </si>
  <si>
    <t>49.5321189, 23.9496932</t>
  </si>
  <si>
    <t>49.6125508, 23.9956364</t>
  </si>
  <si>
    <t>49.5259007, 23.9500243</t>
  </si>
  <si>
    <t>4+990</t>
  </si>
  <si>
    <t>5+920</t>
  </si>
  <si>
    <t>49.791037, 23.978672</t>
  </si>
  <si>
    <t>49.78441166, 23.9720903</t>
  </si>
  <si>
    <t>511+747</t>
  </si>
  <si>
    <t>512+000</t>
  </si>
  <si>
    <t>49.91977,24.3578459</t>
  </si>
  <si>
    <t>49.9192523,24.3542508</t>
  </si>
  <si>
    <t>611+200</t>
  </si>
  <si>
    <t>612+010</t>
  </si>
  <si>
    <t>49.2875371,23.8803787</t>
  </si>
  <si>
    <t>49.2809498,23.876235</t>
  </si>
  <si>
    <t>627+110</t>
  </si>
  <si>
    <t>628+110</t>
  </si>
  <si>
    <t>644+500</t>
  </si>
  <si>
    <t>645+100</t>
  </si>
  <si>
    <t>49.1877885, 23.7484344</t>
  </si>
  <si>
    <t>49.1809321, 23.7395777</t>
  </si>
  <si>
    <t>49.0988578,23.5888396</t>
  </si>
  <si>
    <t>49.093604,23.5860904</t>
  </si>
  <si>
    <t>672+420</t>
  </si>
  <si>
    <t>673+005</t>
  </si>
  <si>
    <t>48.9486916, 23.3382042</t>
  </si>
  <si>
    <t>48.9444829, 23.3347647</t>
  </si>
  <si>
    <t>682+600</t>
  </si>
  <si>
    <t>683+600</t>
  </si>
  <si>
    <t>48.8821122,23.2831991</t>
  </si>
  <si>
    <t>48.8865610,23.2724494</t>
  </si>
  <si>
    <t>57+140</t>
  </si>
  <si>
    <t>57+950</t>
  </si>
  <si>
    <t>49.7957564,24.8886807</t>
  </si>
  <si>
    <t>49.7994829,24.879289</t>
  </si>
  <si>
    <t>65+700</t>
  </si>
  <si>
    <t>66+250</t>
  </si>
  <si>
    <t>49.8051924,24.7752496</t>
  </si>
  <si>
    <t>49.8050238,24.7673842</t>
  </si>
  <si>
    <t>42+800</t>
  </si>
  <si>
    <t>43+550</t>
  </si>
  <si>
    <t>49.9079095, 23.4657994</t>
  </si>
  <si>
    <t>49.9079665, 23.4639078</t>
  </si>
  <si>
    <t>30+300</t>
  </si>
  <si>
    <t>49.7814741,23.6306702</t>
  </si>
  <si>
    <t>49.7814398,23.6264747</t>
  </si>
  <si>
    <t>425+000</t>
  </si>
  <si>
    <t>426+000</t>
  </si>
  <si>
    <t>49.7033527,24.2270501</t>
  </si>
  <si>
    <t>49.7101759,24.2181026</t>
  </si>
  <si>
    <t>36+570</t>
  </si>
  <si>
    <t>37+570</t>
  </si>
  <si>
    <t>49.6590874, 23.4938587</t>
  </si>
  <si>
    <t>49.6519379, 23.4866396</t>
  </si>
  <si>
    <t>54+350</t>
  </si>
  <si>
    <t>54+700</t>
  </si>
  <si>
    <t>49.5636583, 23.3027690</t>
  </si>
  <si>
    <t>49.5617666, 23.2989978</t>
  </si>
  <si>
    <t>12+750</t>
  </si>
  <si>
    <t>13+750</t>
  </si>
  <si>
    <t>50.0059705, 24.2718146</t>
  </si>
  <si>
    <t>50.0116302, 24.2823312</t>
  </si>
  <si>
    <t>50.3391953, 24.6439596</t>
  </si>
  <si>
    <t>50.3455293, 24.6445149</t>
  </si>
  <si>
    <t>62+330</t>
  </si>
  <si>
    <t>63+050</t>
  </si>
  <si>
    <t>124+679</t>
  </si>
  <si>
    <t>125+200</t>
  </si>
  <si>
    <t>50.3420089,24.2092212</t>
  </si>
  <si>
    <t>50.3375699,24.2062666</t>
  </si>
  <si>
    <t>40+400</t>
  </si>
  <si>
    <t>41+300</t>
  </si>
  <si>
    <t>49.4162907,23.6928574</t>
  </si>
  <si>
    <t>49.4151663,23.7026591</t>
  </si>
  <si>
    <t>49.6647166,23.8784156</t>
  </si>
  <si>
    <t>49.6619859,23.8775365</t>
  </si>
  <si>
    <t>557+500</t>
  </si>
  <si>
    <t>558+200</t>
  </si>
  <si>
    <t>48.7148242, 30.2811876</t>
  </si>
  <si>
    <t>48.7113679, 30.2883971</t>
  </si>
  <si>
    <t>78+700</t>
  </si>
  <si>
    <t>78+900</t>
  </si>
  <si>
    <t>49.1298057, 31.6920504</t>
  </si>
  <si>
    <t>49.129617, 31.6892433</t>
  </si>
  <si>
    <t xml:space="preserve">193+000 </t>
  </si>
  <si>
    <t>193+200</t>
  </si>
  <si>
    <t>48.4719484,25.4731153</t>
  </si>
  <si>
    <t>48.4717883,25.4757555</t>
  </si>
  <si>
    <t>22+900</t>
  </si>
  <si>
    <t>23+450</t>
  </si>
  <si>
    <t>50.4820920, 30.791447</t>
  </si>
  <si>
    <t>50.482082, 30.7994476</t>
  </si>
  <si>
    <t>27+700</t>
  </si>
  <si>
    <t>50.496752, 30.832919</t>
  </si>
  <si>
    <t>50.501804, 30.8388512</t>
  </si>
  <si>
    <t xml:space="preserve">43+110 </t>
  </si>
  <si>
    <t>50.4240143, 29.928222</t>
  </si>
  <si>
    <t>50.4232776, 29.9158182</t>
  </si>
  <si>
    <t>47+800</t>
  </si>
  <si>
    <t>48+100</t>
  </si>
  <si>
    <t>50.42014908, 29.862773</t>
  </si>
  <si>
    <t>50.4198948, 29.85857195</t>
  </si>
  <si>
    <t xml:space="preserve">27+600 </t>
  </si>
  <si>
    <t>27+600</t>
  </si>
  <si>
    <t xml:space="preserve">28+200 </t>
  </si>
  <si>
    <t>28+900</t>
  </si>
  <si>
    <t xml:space="preserve">29+100 </t>
  </si>
  <si>
    <t>29+800</t>
  </si>
  <si>
    <t>50.5549411,30.2391337</t>
  </si>
  <si>
    <t>50.555705, 30.2184760</t>
  </si>
  <si>
    <t>50.552482, 30.2099035</t>
  </si>
  <si>
    <t>50.5515114, 30.2073306</t>
  </si>
  <si>
    <t>50.548428, 30.1991170</t>
  </si>
  <si>
    <t xml:space="preserve">20+820 </t>
  </si>
  <si>
    <t>20+820</t>
  </si>
  <si>
    <t xml:space="preserve">23+561 </t>
  </si>
  <si>
    <t>23+800</t>
  </si>
  <si>
    <t xml:space="preserve">63+405 </t>
  </si>
  <si>
    <t>63+405</t>
  </si>
  <si>
    <t xml:space="preserve">79+010 </t>
  </si>
  <si>
    <t>79+010</t>
  </si>
  <si>
    <t xml:space="preserve">80+167 </t>
  </si>
  <si>
    <t>80+167</t>
  </si>
  <si>
    <t xml:space="preserve">80+444 </t>
  </si>
  <si>
    <t>80+444</t>
  </si>
  <si>
    <t>50.296964, 30.5333841</t>
  </si>
  <si>
    <t>50.272425, 30.5350502</t>
  </si>
  <si>
    <t>50.2703846, 30.5360859</t>
  </si>
  <si>
    <t>49.9893682, 30.7060693</t>
  </si>
  <si>
    <t>49.8733689, 30.8235382</t>
  </si>
  <si>
    <t>49.8644814, 30.8257584</t>
  </si>
  <si>
    <t>49.8637185, 30.8294157</t>
  </si>
  <si>
    <t>Київ – Суми – Юнаківка</t>
  </si>
  <si>
    <t>2+720</t>
  </si>
  <si>
    <t>2+900</t>
  </si>
  <si>
    <t>10+680</t>
  </si>
  <si>
    <t>50.5256608, 30.9112547</t>
  </si>
  <si>
    <t>50.5254307, 30.9137673</t>
  </si>
  <si>
    <t>50.5169511, 31.0187890</t>
  </si>
  <si>
    <t>Р-02</t>
  </si>
  <si>
    <t>Київ – Іванків – Овруч</t>
  </si>
  <si>
    <t>23+470</t>
  </si>
  <si>
    <t>23+600</t>
  </si>
  <si>
    <t>25+216</t>
  </si>
  <si>
    <t>27+200</t>
  </si>
  <si>
    <t>27+400</t>
  </si>
  <si>
    <t>31+082</t>
  </si>
  <si>
    <t>44+306</t>
  </si>
  <si>
    <t>50.6264640, 30.4429493</t>
  </si>
  <si>
    <t>50.627600, 30.4421824</t>
  </si>
  <si>
    <t>50.6391419, 30.4284234</t>
  </si>
  <si>
    <t>50.6512039, 30.4091981</t>
  </si>
  <si>
    <t>50.6530412, 30.4084103</t>
  </si>
  <si>
    <t>50.684509, 30.3943551</t>
  </si>
  <si>
    <t>50.7809734, 30.3197057</t>
  </si>
  <si>
    <t>8+370</t>
  </si>
  <si>
    <t>16+087</t>
  </si>
  <si>
    <t>50.3890840, 30.9757922</t>
  </si>
  <si>
    <t>50.4070092, 30.8774850</t>
  </si>
  <si>
    <t>Р-04</t>
  </si>
  <si>
    <t>Київ - Фастів - Біла Церква - Тараща - Звенигородка</t>
  </si>
  <si>
    <t>Київ – Вишгород – Десна</t>
  </si>
  <si>
    <t>1+830</t>
  </si>
  <si>
    <t>1+900</t>
  </si>
  <si>
    <t>3+061</t>
  </si>
  <si>
    <t>23+380</t>
  </si>
  <si>
    <t>50.4091409, 30.3555673</t>
  </si>
  <si>
    <t>50.4092145, 30.3545896</t>
  </si>
  <si>
    <t>50.4057944, 30.3399812</t>
  </si>
  <si>
    <t>50.5963096, 30.4709723</t>
  </si>
  <si>
    <t>Т-10-08</t>
  </si>
  <si>
    <t>Київ - Літочки - Кіпті</t>
  </si>
  <si>
    <t>6+300</t>
  </si>
  <si>
    <t>6+480</t>
  </si>
  <si>
    <t>12+030</t>
  </si>
  <si>
    <t>12+160</t>
  </si>
  <si>
    <t>50.55121302, 30.6194017</t>
  </si>
  <si>
    <t>50.5516797, 30.6218324</t>
  </si>
  <si>
    <t>50.5622989, 30.691077</t>
  </si>
  <si>
    <t>50.562721, 30.6926038</t>
  </si>
  <si>
    <t>Т-10-12</t>
  </si>
  <si>
    <t>Київ - Боярка</t>
  </si>
  <si>
    <t>1+702</t>
  </si>
  <si>
    <t>3+074</t>
  </si>
  <si>
    <t>4+350</t>
  </si>
  <si>
    <t>4+470</t>
  </si>
  <si>
    <t>10+389</t>
  </si>
  <si>
    <t>50.3998285, 30.3701811</t>
  </si>
  <si>
    <t>50.3896780, 30.3598636</t>
  </si>
  <si>
    <t>50.3883484, 30.3571320</t>
  </si>
  <si>
    <t>50.38275116, 30.3456030</t>
  </si>
  <si>
    <t>50.3820965, 30.34426371</t>
  </si>
  <si>
    <t>50.3465834 30.2835943</t>
  </si>
  <si>
    <t>Т-25-41</t>
  </si>
  <si>
    <t>Новий Биків - Згурівка - Яготин</t>
  </si>
  <si>
    <t>40+100</t>
  </si>
  <si>
    <t>50.270322, 31.7649097</t>
  </si>
  <si>
    <t>50.2681150, 31.7655592</t>
  </si>
  <si>
    <t>17+600</t>
  </si>
  <si>
    <t>19+650</t>
  </si>
  <si>
    <t>20+150</t>
  </si>
  <si>
    <t>50.4528916, 30.31827992</t>
  </si>
  <si>
    <t>50.4519038, 30.30414414</t>
  </si>
  <si>
    <t>50.45051588, 30.28468115</t>
  </si>
  <si>
    <t>50.4500297, 30.2778247</t>
  </si>
  <si>
    <t>50.4484440, 30.25584722</t>
  </si>
  <si>
    <t>50.44796618, 30.2490007</t>
  </si>
  <si>
    <t xml:space="preserve">/М-06/ – Кременець – Біла Церква – Ржищів – Канів – Софіївка </t>
  </si>
  <si>
    <t xml:space="preserve">388+510 </t>
  </si>
  <si>
    <t>388+510</t>
  </si>
  <si>
    <t>49.80821733, 30.0053315</t>
  </si>
  <si>
    <t>20+400</t>
  </si>
  <si>
    <t>20+600</t>
  </si>
  <si>
    <t>50.19187939, 31.12992873</t>
  </si>
  <si>
    <t>50.19078759, 31.13192746</t>
  </si>
  <si>
    <t>Р-17</t>
  </si>
  <si>
    <t>Р-19</t>
  </si>
  <si>
    <t>Біла Церква - Тетіїв - Липовець - Гуменне - /М-30/</t>
  </si>
  <si>
    <t>Фастів - Митниця - Обухів - Ржищів</t>
  </si>
  <si>
    <t>0+700</t>
  </si>
  <si>
    <t>49.70577564, 30.08702305</t>
  </si>
  <si>
    <t>49.69681464, 30.08619529</t>
  </si>
  <si>
    <t>50.0664288, 29.9562798</t>
  </si>
  <si>
    <t>50.0640748, 29.9639307</t>
  </si>
  <si>
    <t>916+000</t>
  </si>
  <si>
    <t>916+880</t>
  </si>
  <si>
    <t>48.30427755, 34.41340717</t>
  </si>
  <si>
    <t>48.3089691535, 34.422858778000005</t>
  </si>
  <si>
    <t>990+000</t>
  </si>
  <si>
    <t>990+680</t>
  </si>
  <si>
    <t>48.58796022, 35.1486402</t>
  </si>
  <si>
    <t>48.591399392, 35.156550071</t>
  </si>
  <si>
    <t>1036+000</t>
  </si>
  <si>
    <t>1036+200</t>
  </si>
  <si>
    <t>48.55663012, 35.7326967</t>
  </si>
  <si>
    <t>48.556028846, 35.735473938000005</t>
  </si>
  <si>
    <t>1041+400</t>
  </si>
  <si>
    <t>1042+100</t>
  </si>
  <si>
    <t>48.53972768, 35.800678489999996</t>
  </si>
  <si>
    <t>48.536960541999996, 35.8091848565</t>
  </si>
  <si>
    <t>1095+450</t>
  </si>
  <si>
    <t>1095+543</t>
  </si>
  <si>
    <t>48.4245012055, 36.413105651</t>
  </si>
  <si>
    <t>48.42512673, 36.41420223</t>
  </si>
  <si>
    <t>1103+500</t>
  </si>
  <si>
    <t>1104+300</t>
  </si>
  <si>
    <t>48.434460371, 36.519058220999995</t>
  </si>
  <si>
    <t>48.431689559411765, 36.52903563176471</t>
  </si>
  <si>
    <t>1117+700</t>
  </si>
  <si>
    <t>1118+300</t>
  </si>
  <si>
    <t>48.3916312275, 36.697719901875</t>
  </si>
  <si>
    <t>48.389377584, 36.704602718500006</t>
  </si>
  <si>
    <t>1118+900</t>
  </si>
  <si>
    <t>1119+090</t>
  </si>
  <si>
    <t>48.387035261499996, 36.7118997765</t>
  </si>
  <si>
    <t>48.386216905000005, 36.7144547245</t>
  </si>
  <si>
    <t>Бориспіль – Дніпро – Запоріжжя (через м. Кременчук) – Маріуполь</t>
  </si>
  <si>
    <t>423+930</t>
  </si>
  <si>
    <t>48.35096958, 35.02349709</t>
  </si>
  <si>
    <t>48.3339279945, 35.027251021</t>
  </si>
  <si>
    <t>53+900</t>
  </si>
  <si>
    <t>54+400</t>
  </si>
  <si>
    <t>48.038874121999996, 33.841901230000005</t>
  </si>
  <si>
    <t>48.03560164058823, 33.8374709017647</t>
  </si>
  <si>
    <t>79+850</t>
  </si>
  <si>
    <t>80+010</t>
  </si>
  <si>
    <t>47.941294747499995, 33.537257305500006</t>
  </si>
  <si>
    <t>47.940994242, 33.5351635115</t>
  </si>
  <si>
    <t>Н-15</t>
  </si>
  <si>
    <t>Запоріжжя – Донецьк</t>
  </si>
  <si>
    <t>91+050</t>
  </si>
  <si>
    <t>91+350</t>
  </si>
  <si>
    <t>48.004635258, 36.297015846</t>
  </si>
  <si>
    <t>48.005527088, 36.300808968</t>
  </si>
  <si>
    <t>Н-31</t>
  </si>
  <si>
    <t>Дніпро – Царичанка – Кобеляки – Решетилівка</t>
  </si>
  <si>
    <t>82+350</t>
  </si>
  <si>
    <t>82+600</t>
  </si>
  <si>
    <t>48.93775361, 34.48449387200001</t>
  </si>
  <si>
    <t>48.939417382, 34.486350153</t>
  </si>
  <si>
    <t>170+010</t>
  </si>
  <si>
    <t>170+100</t>
  </si>
  <si>
    <t>51.5406088, 33.4272397</t>
  </si>
  <si>
    <t>51.5411782, 33.4285354</t>
  </si>
  <si>
    <t>Обхід м. Суми</t>
  </si>
  <si>
    <t>10+522</t>
  </si>
  <si>
    <t>10+702</t>
  </si>
  <si>
    <t>50.8311454, 34.8116484</t>
  </si>
  <si>
    <t>50.8314198, 34.8091306</t>
  </si>
  <si>
    <t>50.9455093,28.7977773</t>
  </si>
  <si>
    <t>50.9466073, 28.7954095</t>
  </si>
  <si>
    <t xml:space="preserve">  255+500   </t>
  </si>
  <si>
    <t>256+450</t>
  </si>
  <si>
    <t>48.5404757, 24.6262841</t>
  </si>
  <si>
    <t>48.5474376, 24.6202856</t>
  </si>
  <si>
    <t>278+200</t>
  </si>
  <si>
    <t>278+800</t>
  </si>
  <si>
    <t>48.7065462, 24.5328775</t>
  </si>
  <si>
    <t>48.7108564, 24.5280018</t>
  </si>
  <si>
    <t xml:space="preserve">320+600 </t>
  </si>
  <si>
    <t>321+282</t>
  </si>
  <si>
    <t>48.9636685, 24.7038497</t>
  </si>
  <si>
    <t>48.9696944, 24.7045333</t>
  </si>
  <si>
    <t xml:space="preserve">326+500  </t>
  </si>
  <si>
    <t>327+200</t>
  </si>
  <si>
    <t>49.0144053, 24.6947695</t>
  </si>
  <si>
    <t>49.0199151, 24.6910407</t>
  </si>
  <si>
    <t xml:space="preserve">368+100 </t>
  </si>
  <si>
    <t>369+100</t>
  </si>
  <si>
    <t>49.3443033, 24.6020761</t>
  </si>
  <si>
    <t>49.3528386, 24.6061684</t>
  </si>
  <si>
    <t xml:space="preserve">28+200 – </t>
  </si>
  <si>
    <t>29+200</t>
  </si>
  <si>
    <t>49.0226198, 23.8901023</t>
  </si>
  <si>
    <t>49.0168036, 23.9007725</t>
  </si>
  <si>
    <t>30+100 –</t>
  </si>
  <si>
    <t>30+600</t>
  </si>
  <si>
    <t>49.0111313, 23.9096065</t>
  </si>
  <si>
    <t>49.0083209, 23.9146481</t>
  </si>
  <si>
    <t xml:space="preserve">33+050 – </t>
  </si>
  <si>
    <t>34+050</t>
  </si>
  <si>
    <t>48.9944634, 23.9407836</t>
  </si>
  <si>
    <t>48.9903064, 23.9527772</t>
  </si>
  <si>
    <t xml:space="preserve">42+120 –  </t>
  </si>
  <si>
    <t>48.9701121, 24.0533794</t>
  </si>
  <si>
    <t>48.9731176, 24.0657736</t>
  </si>
  <si>
    <t xml:space="preserve">53+206 –  </t>
  </si>
  <si>
    <t xml:space="preserve"> 54+100</t>
  </si>
  <si>
    <t>48.9977621, 24.1979008</t>
  </si>
  <si>
    <t>48.9999293, 24.2099832</t>
  </si>
  <si>
    <t>74+950</t>
  </si>
  <si>
    <t>49.0256889, 24.4614034</t>
  </si>
  <si>
    <t>49.0231594, 24.4736818</t>
  </si>
  <si>
    <t xml:space="preserve">88+350 </t>
  </si>
  <si>
    <t>89+350</t>
  </si>
  <si>
    <t>48.9879872, 24.627837</t>
  </si>
  <si>
    <t>48.9819435, 24.6384741</t>
  </si>
  <si>
    <t xml:space="preserve">111+796 </t>
  </si>
  <si>
    <t>112+500</t>
  </si>
  <si>
    <t>48.8408515, 24.7335733</t>
  </si>
  <si>
    <t>48.840179, 24.7428768</t>
  </si>
  <si>
    <t xml:space="preserve">115+500 </t>
  </si>
  <si>
    <t>116+100</t>
  </si>
  <si>
    <t>48.8381454, 24.7830506</t>
  </si>
  <si>
    <t>48.8367583, 24.790947</t>
  </si>
  <si>
    <t xml:space="preserve">127+100 </t>
  </si>
  <si>
    <t>127+850</t>
  </si>
  <si>
    <t>48.7621616, 24.8544618</t>
  </si>
  <si>
    <t>48.7555052, 24.8532404</t>
  </si>
  <si>
    <t xml:space="preserve">142+537 </t>
  </si>
  <si>
    <t>48.6554087, 24.948013</t>
  </si>
  <si>
    <t>48.6511612, 24.9484533</t>
  </si>
  <si>
    <t>146+000</t>
  </si>
  <si>
    <t>146+350</t>
  </si>
  <si>
    <t>48.6249344, 24.9393489</t>
  </si>
  <si>
    <t>48.6217761, 24.9384299</t>
  </si>
  <si>
    <t xml:space="preserve">150+100 </t>
  </si>
  <si>
    <t>151+100</t>
  </si>
  <si>
    <t>48.5925166, 24.9621952</t>
  </si>
  <si>
    <t>48.5849772, 24.9693609</t>
  </si>
  <si>
    <t xml:space="preserve">155+100 </t>
  </si>
  <si>
    <t>48.5636286, 25.0113275</t>
  </si>
  <si>
    <t>48.559542, 25.0215106</t>
  </si>
  <si>
    <t>158+000</t>
  </si>
  <si>
    <t>159+000</t>
  </si>
  <si>
    <t>48.5556993, 25.0474012</t>
  </si>
  <si>
    <t>48.5519225, 25.0596896</t>
  </si>
  <si>
    <t xml:space="preserve">162+200 </t>
  </si>
  <si>
    <t>163+117</t>
  </si>
  <si>
    <t>48.5341208, 25.0919522</t>
  </si>
  <si>
    <t>48.5285461, 25.1009535</t>
  </si>
  <si>
    <t xml:space="preserve">173+300 </t>
  </si>
  <si>
    <t>174+100</t>
  </si>
  <si>
    <t>48.4932914, 25.2211382</t>
  </si>
  <si>
    <t>48.489303, 25.2300614</t>
  </si>
  <si>
    <t xml:space="preserve"> Івано-Франківськ –– Бучач –– Тернопіль</t>
  </si>
  <si>
    <t xml:space="preserve">4+000  </t>
  </si>
  <si>
    <t>4+947</t>
  </si>
  <si>
    <t>48.9056434, 24.8185859</t>
  </si>
  <si>
    <t>48.902769, 24.8292946</t>
  </si>
  <si>
    <t>Р-24</t>
  </si>
  <si>
    <t>Татарів – Косів – Коломия – Борщів – Кам’янець-Подільський</t>
  </si>
  <si>
    <t>72+600</t>
  </si>
  <si>
    <t>73+600</t>
  </si>
  <si>
    <t>48.30814899833333</t>
  </si>
  <si>
    <t>25.075184475</t>
  </si>
  <si>
    <t>39+930</t>
  </si>
  <si>
    <t>40+930</t>
  </si>
  <si>
    <t>48.305065260000006</t>
  </si>
  <si>
    <t>25.08742829</t>
  </si>
  <si>
    <t xml:space="preserve">91+950 </t>
  </si>
  <si>
    <t>92+100</t>
  </si>
  <si>
    <t>48.3956739, 24.9818121</t>
  </si>
  <si>
    <t>48.3968241, 24.9810975</t>
  </si>
  <si>
    <t xml:space="preserve">129+249   </t>
  </si>
  <si>
    <t>130+114</t>
  </si>
  <si>
    <t>48.5548092, 25.1127912</t>
  </si>
  <si>
    <t>48.5556883, 25.1244157</t>
  </si>
  <si>
    <t xml:space="preserve">  2+200</t>
  </si>
  <si>
    <t xml:space="preserve"> 48.7837113, 24.501627</t>
  </si>
  <si>
    <t>48.7858298, 24.4929106</t>
  </si>
  <si>
    <t>Т-09-06</t>
  </si>
  <si>
    <t>Івано-Франківськ – Бистриця</t>
  </si>
  <si>
    <t xml:space="preserve">18+500  </t>
  </si>
  <si>
    <t>19+500</t>
  </si>
  <si>
    <t>48.7162711, 24.6376523</t>
  </si>
  <si>
    <t>48.7087917, 24.6307499</t>
  </si>
  <si>
    <t>21+600</t>
  </si>
  <si>
    <t>км 22+000</t>
  </si>
  <si>
    <t>48.6968048, 24.6191943</t>
  </si>
  <si>
    <t>48.6895876, 24.6128838</t>
  </si>
  <si>
    <t>677+000</t>
  </si>
  <si>
    <t>677+001</t>
  </si>
  <si>
    <t>48,57416805,  31.77827688</t>
  </si>
  <si>
    <t>779+001</t>
  </si>
  <si>
    <t>779+200</t>
  </si>
  <si>
    <t>48.69757358 32.83264038</t>
  </si>
  <si>
    <t>785+000</t>
  </si>
  <si>
    <t>785+200</t>
  </si>
  <si>
    <t>48.67671995 32.9020245</t>
  </si>
  <si>
    <t>48.677023728 32.904620699999995</t>
  </si>
  <si>
    <t>787+000</t>
  </si>
  <si>
    <t>787+100</t>
  </si>
  <si>
    <t>48.67983563 32.92877106</t>
  </si>
  <si>
    <t>48.680000682 32.930188812</t>
  </si>
  <si>
    <t>85+000</t>
  </si>
  <si>
    <t>48,32909787, 32,2162255</t>
  </si>
  <si>
    <t>650+001</t>
  </si>
  <si>
    <t>650+370</t>
  </si>
  <si>
    <t>48.5631461 31.43068335</t>
  </si>
  <si>
    <t>48.56400887066666 31.435577066</t>
  </si>
  <si>
    <t>768+001</t>
  </si>
  <si>
    <t>769+001</t>
  </si>
  <si>
    <t>48.72791209 32.70626946</t>
  </si>
  <si>
    <t>48.72482032 32.71863891</t>
  </si>
  <si>
    <t>799+020</t>
  </si>
  <si>
    <t>799+500</t>
  </si>
  <si>
    <t xml:space="preserve">48.67013246133333 33.079142430000005 </t>
  </si>
  <si>
    <t>48.665990306 33.08098817933333</t>
  </si>
  <si>
    <t>800+100</t>
  </si>
  <si>
    <t>801+100</t>
  </si>
  <si>
    <t xml:space="preserve">48.661206142 33.084778916000005 </t>
  </si>
  <si>
    <t>48.657614636 33.096274515333334</t>
  </si>
  <si>
    <t>803+200</t>
  </si>
  <si>
    <t>804+200</t>
  </si>
  <si>
    <t>48.654731041999995 33.124372875999995</t>
  </si>
  <si>
    <t>48.65467043 33.138090174</t>
  </si>
  <si>
    <t>811+616</t>
  </si>
  <si>
    <t>812+100</t>
  </si>
  <si>
    <t>48.65803404 33.22916414</t>
  </si>
  <si>
    <t xml:space="preserve">48.655783047999996 33.234662615333335 </t>
  </si>
  <si>
    <t>45+000</t>
  </si>
  <si>
    <t>48.61462291 32.23359192</t>
  </si>
  <si>
    <t>48.60565461 32.23318468</t>
  </si>
  <si>
    <t xml:space="preserve">16+661 </t>
  </si>
  <si>
    <t xml:space="preserve">  16+761</t>
  </si>
  <si>
    <t>46.474807, 30.556796</t>
  </si>
  <si>
    <t>46.474291, 30.555493</t>
  </si>
  <si>
    <t xml:space="preserve">46.418704, 30.285651  </t>
  </si>
  <si>
    <t>46.415081, 30.274078</t>
  </si>
  <si>
    <t>46.1377868, 29.91425163</t>
  </si>
  <si>
    <t>46.134917, 29.903137</t>
  </si>
  <si>
    <t>46.005419, 29.686819</t>
  </si>
  <si>
    <t>45.9985026, 29.6891907</t>
  </si>
  <si>
    <t xml:space="preserve">  45.8447161, 29.6436116</t>
  </si>
  <si>
    <t>45.8441984, 29.6424880</t>
  </si>
  <si>
    <t>45.8426268, 29.6287765</t>
  </si>
  <si>
    <t>45.8359781, 29.620928</t>
  </si>
  <si>
    <t>45.704554, 29.075590</t>
  </si>
  <si>
    <t>45.701055, 29.066986</t>
  </si>
  <si>
    <t>45.406423, 28.866107</t>
  </si>
  <si>
    <t>45.398448, 28.859768</t>
  </si>
  <si>
    <t>45.371192, 28.785963</t>
  </si>
  <si>
    <t>45.372997, 28.784024</t>
  </si>
  <si>
    <t>46.556630, 30.718941</t>
  </si>
  <si>
    <t>46.557411, 30.708024</t>
  </si>
  <si>
    <t>46.4191461, 30.5984086</t>
  </si>
  <si>
    <t>46.4109776, 30.593914</t>
  </si>
  <si>
    <t>46.8102070, 30.9564372</t>
  </si>
  <si>
    <t>46.819094, 30.954476</t>
  </si>
  <si>
    <t>46.4171921, 30.62951</t>
  </si>
  <si>
    <t>46.4111816, 30.6307769</t>
  </si>
  <si>
    <t>46.3892199, 30.6617103</t>
  </si>
  <si>
    <t>46.3872955, 30.6590754</t>
  </si>
  <si>
    <t>46.217588, 30.5839977</t>
  </si>
  <si>
    <t>46.2175844, 30.5839346</t>
  </si>
  <si>
    <t>0,36</t>
  </si>
  <si>
    <t>0,43</t>
  </si>
  <si>
    <t>0,45</t>
  </si>
  <si>
    <t>0,77</t>
  </si>
  <si>
    <t>1,27</t>
  </si>
  <si>
    <t>2,61</t>
  </si>
  <si>
    <t>12+000</t>
  </si>
  <si>
    <t>555+050</t>
  </si>
  <si>
    <t>P-02 Київ – Іванків – Овруч</t>
  </si>
  <si>
    <t>28+418</t>
  </si>
  <si>
    <t>28+700</t>
  </si>
  <si>
    <t>50.66146421, 30.4037473</t>
  </si>
  <si>
    <t>50.6638269, 30.4023047</t>
  </si>
  <si>
    <t>146+300</t>
  </si>
  <si>
    <t>49.3543786, 34.2920619</t>
  </si>
  <si>
    <t>351+600</t>
  </si>
  <si>
    <t>51.5680205, 31.2480097</t>
  </si>
  <si>
    <t>51.5748400, 31.2442773</t>
  </si>
  <si>
    <t>11+200</t>
  </si>
  <si>
    <t>47.9093962,35.3565888</t>
  </si>
  <si>
    <t>47.9101246, 35.3572768</t>
  </si>
  <si>
    <t xml:space="preserve">Н-08 </t>
  </si>
  <si>
    <t xml:space="preserve">529+100 </t>
  </si>
  <si>
    <t xml:space="preserve">47.7075801, 35.5570216
</t>
  </si>
  <si>
    <t>47.7047054, 35.5696686</t>
  </si>
  <si>
    <t xml:space="preserve">16+050 </t>
  </si>
  <si>
    <t>46.313176, 30.063142</t>
  </si>
  <si>
    <t>46.312424, 30.062903</t>
  </si>
  <si>
    <t xml:space="preserve">Перелік місць (ділянок) концентрації дорожньо-транспортних пригод на автомобільних дорогах загального користування державного значення, які перебувають на обліку станом на 31.12.2024 </t>
  </si>
  <si>
    <t>Ступінь небезпеки місця (ділянки) концентрації ДТП за значенням коефіцієнта пригод Кпр , та позначено кольором, де:</t>
  </si>
  <si>
    <t xml:space="preserve">0+450 </t>
  </si>
  <si>
    <t>0+650</t>
  </si>
  <si>
    <t>M-01-01 Східний під'їзд до 
м. Броварів</t>
  </si>
  <si>
    <t>50.56444639, 30.82220581</t>
  </si>
  <si>
    <t>50.56287995, 30.82099308</t>
  </si>
  <si>
    <t>361+420</t>
  </si>
  <si>
    <t>361+580</t>
  </si>
  <si>
    <t>49.7339664, 29.6620610</t>
  </si>
  <si>
    <t>49.7342213 29.6639089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</si>
</sst>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Arial Nova Light"/>
      <family val="2"/>
    </font>
    <font>
      <sz val="11"/>
      <color theme="1"/>
      <name val="Arial Nova Light"/>
      <family val="2"/>
    </font>
    <font>
      <sz val="11"/>
      <name val="Arial Nova Light"/>
      <family val="2"/>
    </font>
    <font>
      <sz val="12"/>
      <name val="Arial Nova Light"/>
      <family val="2"/>
    </font>
    <font>
      <b/>
      <sz val="14"/>
      <color theme="1"/>
      <name val="Arial Nova Light"/>
      <family val="2"/>
    </font>
    <font>
      <b/>
      <i/>
      <sz val="11"/>
      <color theme="1"/>
      <name val="Arial Nova Light"/>
      <family val="2"/>
    </font>
    <font>
      <sz val="12"/>
      <color rgb="FF000000"/>
      <name val="Arial Nova Light"/>
      <family val="2"/>
    </font>
    <font>
      <sz val="11"/>
      <color rgb="FF000000"/>
      <name val="Arial Nova Light"/>
      <family val="2"/>
    </font>
    <font>
      <b/>
      <sz val="11"/>
      <color theme="1"/>
      <name val="Arial Nova Light"/>
      <family val="2"/>
    </font>
    <font>
      <sz val="11"/>
      <color indexed="8"/>
      <name val="Arial Nova Light"/>
      <family val="2"/>
    </font>
    <font>
      <b/>
      <sz val="16"/>
      <name val="Arial Nova Light"/>
      <family val="2"/>
    </font>
    <font>
      <sz val="16"/>
      <name val="Arial Nova Light"/>
      <family val="2"/>
    </font>
    <font>
      <sz val="14"/>
      <name val="Arial Nova Light"/>
      <family val="2"/>
    </font>
    <font>
      <b/>
      <sz val="12"/>
      <name val="Arial Nova Light"/>
      <family val="2"/>
    </font>
    <font>
      <b/>
      <i/>
      <sz val="12"/>
      <name val="Arial Nova Light"/>
      <family val="2"/>
    </font>
    <font>
      <sz val="12"/>
      <color theme="1"/>
      <name val="Arial Nova Light"/>
      <family val="2"/>
    </font>
    <font>
      <sz val="18"/>
      <color theme="1"/>
      <name val="Arial Nova Light"/>
      <family val="2"/>
    </font>
    <font>
      <sz val="14"/>
      <color theme="1"/>
      <name val="Arial Nova Light"/>
      <family val="2"/>
    </font>
    <font>
      <i/>
      <sz val="14"/>
      <color theme="1"/>
      <name val="Arial Nova Light"/>
      <family val="2"/>
    </font>
    <font>
      <i/>
      <vertAlign val="subscript"/>
      <sz val="14"/>
      <color theme="1"/>
      <name val="Arial Nova Light"/>
      <family val="2"/>
    </font>
    <font>
      <sz val="16"/>
      <color theme="1"/>
      <name val="Arial Nova Light"/>
      <family val="2"/>
    </font>
    <font>
      <b/>
      <sz val="16"/>
      <color theme="1"/>
      <name val="Arial Nova Light"/>
      <family val="2"/>
    </font>
    <font>
      <b/>
      <sz val="16"/>
      <color rgb="FF000000"/>
      <name val="Arial Nova Light"/>
      <family val="2"/>
    </font>
    <font>
      <sz val="16"/>
      <color rgb="FF000000"/>
      <name val="Arial Nova Light"/>
      <family val="2"/>
    </font>
    <font>
      <b/>
      <i/>
      <sz val="16"/>
      <color theme="1"/>
      <name val="Arial Nova Light"/>
      <family val="2"/>
    </font>
    <font>
      <sz val="10"/>
      <name val="Arial Nova Light"/>
      <family val="2"/>
    </font>
    <font>
      <i/>
      <sz val="11"/>
      <color theme="1"/>
      <name val="Arial Nova Light"/>
      <family val="2"/>
    </font>
    <font>
      <i/>
      <vertAlign val="subscript"/>
      <sz val="11"/>
      <color theme="1"/>
      <name val="Arial Nova Light"/>
      <family val="2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trike/>
      <sz val="11"/>
      <color theme="1"/>
      <name val="Arial Nova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13" fillId="11" borderId="24" xfId="0" applyNumberFormat="1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5" fillId="11" borderId="24" xfId="0" applyFont="1" applyFill="1" applyBorder="1" applyAlignment="1">
      <alignment horizontal="center" vertical="center" wrapText="1"/>
    </xf>
    <xf numFmtId="0" fontId="15" fillId="11" borderId="2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8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textRotation="90" wrapText="1"/>
    </xf>
    <xf numFmtId="0" fontId="15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textRotation="90" wrapText="1"/>
    </xf>
    <xf numFmtId="0" fontId="15" fillId="0" borderId="22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42" fillId="0" borderId="0" xfId="0" applyFont="1"/>
    <xf numFmtId="0" fontId="15" fillId="2" borderId="1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49" fontId="15" fillId="7" borderId="6" xfId="0" applyNumberFormat="1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32" fillId="9" borderId="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23" fillId="10" borderId="44" xfId="0" applyFont="1" applyFill="1" applyBorder="1" applyAlignment="1">
      <alignment horizontal="center" vertical="center" wrapText="1"/>
    </xf>
    <xf numFmtId="0" fontId="22" fillId="10" borderId="45" xfId="0" applyFont="1" applyFill="1" applyBorder="1" applyAlignment="1">
      <alignment horizontal="center" vertical="center" wrapText="1"/>
    </xf>
    <xf numFmtId="0" fontId="22" fillId="10" borderId="24" xfId="0" applyFont="1" applyFill="1" applyBorder="1" applyAlignment="1">
      <alignment horizontal="center" vertical="center" wrapText="1"/>
    </xf>
    <xf numFmtId="0" fontId="23" fillId="10" borderId="45" xfId="0" applyFont="1" applyFill="1" applyBorder="1" applyAlignment="1">
      <alignment horizontal="center" vertical="center"/>
    </xf>
    <xf numFmtId="0" fontId="23" fillId="10" borderId="46" xfId="0" applyFont="1" applyFill="1" applyBorder="1" applyAlignment="1">
      <alignment horizontal="center" vertical="center" wrapText="1"/>
    </xf>
    <xf numFmtId="0" fontId="23" fillId="10" borderId="46" xfId="0" applyFont="1" applyFill="1" applyBorder="1" applyAlignment="1">
      <alignment horizontal="center" vertical="center"/>
    </xf>
    <xf numFmtId="0" fontId="25" fillId="10" borderId="45" xfId="0" applyFont="1" applyFill="1" applyBorder="1" applyAlignment="1">
      <alignment horizontal="center" vertical="center" wrapText="1"/>
    </xf>
    <xf numFmtId="0" fontId="23" fillId="10" borderId="2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justify" vertical="center" wrapText="1"/>
    </xf>
    <xf numFmtId="0" fontId="29" fillId="0" borderId="12" xfId="0" applyFont="1" applyBorder="1" applyAlignment="1">
      <alignment horizontal="justify" vertical="center" wrapText="1"/>
    </xf>
    <xf numFmtId="0" fontId="29" fillId="0" borderId="9" xfId="0" applyFont="1" applyBorder="1" applyAlignment="1">
      <alignment horizontal="justify" vertical="center" wrapText="1"/>
    </xf>
    <xf numFmtId="0" fontId="29" fillId="0" borderId="10" xfId="0" applyFont="1" applyBorder="1" applyAlignment="1">
      <alignment horizontal="justify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21" fillId="0" borderId="3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3" fillId="11" borderId="44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3;&#1091;&#1082;&#1072;&#1083;%20&#1054;.&#1042;\&#1044;&#1058;&#1055;\&#1053;&#1040;&#1050;&#1040;&#1079;%20&#1052;&#1030;&#1059;%20598\&#1052;&#1050;%20&#1044;&#1058;&#1055;%20&#1053;&#1040;&#1050;&#1040;&#1047;%20598%20&#1074;&#1110;&#1076;%202022%20&#1085;&#1072;%202024%20&#1088;&#1110;&#1082;\&#1030;&#1085;&#1092;%20&#1057;&#1042;%20&#1074;%20&#1086;&#1073;&#1083;&#1072;&#1089;&#1090;&#1103;&#1093;%20&#1079;&#1072;%202023%20&#1088;&#1110;&#1082;\&#1046;&#1080;&#1090;&#1086;&#1084;&#1080;&#1088;\&#1052;&#1050;_&#1044;&#1058;&#1055;_&#1090;&#1072;_&#1040;&#1053;&#1044;_31_12_2023_&#1072;&#1082;&#1090;&#1091;&#1072;&#1083;&#1100;&#1085;&#1110;_&#1076;&#1072;&#1085;&#11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КДТП"/>
      <sheetName val="АНД"/>
      <sheetName val="Загальна таблиця"/>
    </sheetNames>
    <sheetDataSet>
      <sheetData sheetId="0">
        <row r="15">
          <cell r="C15" t="str">
            <v>М-06</v>
          </cell>
          <cell r="D15" t="str">
            <v>Київ - Чоп (на м. Будапешт через мм. Львів, Мукачево і Ужгород)</v>
          </cell>
        </row>
        <row r="34">
          <cell r="C34" t="str">
            <v>М-07</v>
          </cell>
          <cell r="D34" t="str">
            <v>Київ - Ковель - Ягодин (на м. Люблін)</v>
          </cell>
        </row>
        <row r="38">
          <cell r="C38" t="str">
            <v>М-21</v>
          </cell>
          <cell r="D38" t="str">
            <v>Виступовичі - Житомир - Могилів-Подільський (через                м. Вінницю)</v>
          </cell>
        </row>
        <row r="51">
          <cell r="C51" t="str">
            <v>Р-18</v>
          </cell>
          <cell r="D51" t="str">
            <v>Житомир – Попільня – Сквира – Володарка – Ставище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0"/>
  <sheetViews>
    <sheetView view="pageBreakPreview" zoomScale="85" zoomScaleNormal="100" zoomScaleSheetLayoutView="85" workbookViewId="0">
      <pane ySplit="3" topLeftCell="A108" activePane="bottomLeft" state="frozen"/>
      <selection pane="bottomLeft" activeCell="H160" sqref="H160"/>
    </sheetView>
  </sheetViews>
  <sheetFormatPr defaultRowHeight="18" x14ac:dyDescent="0.25"/>
  <cols>
    <col min="1" max="1" width="6.140625" style="58" customWidth="1"/>
    <col min="2" max="2" width="29.28515625" style="82" customWidth="1"/>
    <col min="3" max="3" width="17.5703125" style="58" customWidth="1"/>
    <col min="4" max="4" width="60.140625" style="58" customWidth="1"/>
    <col min="5" max="6" width="27.140625" style="58" customWidth="1"/>
    <col min="7" max="7" width="30.28515625" style="58" customWidth="1"/>
    <col min="8" max="8" width="30.85546875" style="58" customWidth="1"/>
    <col min="9" max="9" width="27.140625" style="58" customWidth="1"/>
    <col min="10" max="10" width="32.28515625" style="58" customWidth="1"/>
    <col min="11" max="11" width="26.28515625" style="58" customWidth="1"/>
    <col min="12" max="16384" width="9.140625" style="9"/>
  </cols>
  <sheetData>
    <row r="1" spans="1:11" s="13" customFormat="1" ht="72.75" customHeight="1" thickBot="1" x14ac:dyDescent="0.3">
      <c r="A1" s="239" t="s">
        <v>3420</v>
      </c>
      <c r="B1" s="240"/>
      <c r="C1" s="240"/>
      <c r="D1" s="240"/>
      <c r="E1" s="240"/>
      <c r="F1" s="240"/>
      <c r="G1" s="240"/>
      <c r="H1" s="240"/>
      <c r="I1" s="240"/>
      <c r="J1" s="240"/>
      <c r="K1" s="53"/>
    </row>
    <row r="2" spans="1:11" s="10" customFormat="1" ht="15.75" x14ac:dyDescent="0.25">
      <c r="A2" s="242" t="s">
        <v>30</v>
      </c>
      <c r="B2" s="200" t="s">
        <v>0</v>
      </c>
      <c r="C2" s="241" t="s">
        <v>57</v>
      </c>
      <c r="D2" s="199" t="s">
        <v>40</v>
      </c>
      <c r="E2" s="199" t="s">
        <v>31</v>
      </c>
      <c r="F2" s="199" t="s">
        <v>32</v>
      </c>
      <c r="G2" s="199" t="s">
        <v>34</v>
      </c>
      <c r="H2" s="199"/>
      <c r="I2" s="199" t="s">
        <v>75</v>
      </c>
      <c r="J2" s="244" t="s">
        <v>35</v>
      </c>
      <c r="K2" s="250"/>
    </row>
    <row r="3" spans="1:11" s="12" customFormat="1" ht="41.25" thickBot="1" x14ac:dyDescent="0.3">
      <c r="A3" s="243"/>
      <c r="B3" s="206"/>
      <c r="C3" s="210"/>
      <c r="D3" s="197"/>
      <c r="E3" s="197"/>
      <c r="F3" s="197"/>
      <c r="G3" s="54" t="s">
        <v>63</v>
      </c>
      <c r="H3" s="54" t="s">
        <v>64</v>
      </c>
      <c r="I3" s="197"/>
      <c r="J3" s="245"/>
      <c r="K3" s="250"/>
    </row>
    <row r="4" spans="1:11" s="13" customFormat="1" ht="21" thickBot="1" x14ac:dyDescent="0.3">
      <c r="A4" s="186"/>
      <c r="B4" s="187" t="s">
        <v>1</v>
      </c>
      <c r="C4" s="187"/>
      <c r="D4" s="188">
        <f>A384</f>
        <v>379</v>
      </c>
      <c r="E4" s="189"/>
      <c r="F4" s="190"/>
      <c r="G4" s="191"/>
      <c r="H4" s="191"/>
      <c r="I4" s="192"/>
      <c r="J4" s="193"/>
      <c r="K4" s="53"/>
    </row>
    <row r="5" spans="1:11" ht="15.75" x14ac:dyDescent="0.25">
      <c r="A5" s="110">
        <v>1</v>
      </c>
      <c r="B5" s="200" t="s">
        <v>22</v>
      </c>
      <c r="C5" s="198" t="s">
        <v>1677</v>
      </c>
      <c r="D5" s="199" t="s">
        <v>1838</v>
      </c>
      <c r="E5" s="14" t="s">
        <v>2431</v>
      </c>
      <c r="F5" s="14" t="s">
        <v>3407</v>
      </c>
      <c r="G5" s="14" t="s">
        <v>2432</v>
      </c>
      <c r="H5" s="14" t="s">
        <v>2433</v>
      </c>
      <c r="I5" s="57">
        <v>0.5</v>
      </c>
      <c r="J5" s="159">
        <v>8</v>
      </c>
    </row>
    <row r="6" spans="1:11" ht="15.75" x14ac:dyDescent="0.25">
      <c r="A6" s="112">
        <v>2</v>
      </c>
      <c r="B6" s="201"/>
      <c r="C6" s="194"/>
      <c r="D6" s="196"/>
      <c r="E6" s="60" t="s">
        <v>2435</v>
      </c>
      <c r="F6" s="60" t="s">
        <v>2434</v>
      </c>
      <c r="G6" s="162" t="s">
        <v>2436</v>
      </c>
      <c r="H6" s="60" t="s">
        <v>2437</v>
      </c>
      <c r="I6" s="60">
        <v>0.36</v>
      </c>
      <c r="J6" s="134">
        <v>5</v>
      </c>
    </row>
    <row r="7" spans="1:11" ht="15.75" x14ac:dyDescent="0.25">
      <c r="A7" s="112">
        <v>3</v>
      </c>
      <c r="B7" s="201"/>
      <c r="C7" s="194"/>
      <c r="D7" s="196"/>
      <c r="E7" s="60" t="s">
        <v>1678</v>
      </c>
      <c r="F7" s="60" t="s">
        <v>1679</v>
      </c>
      <c r="G7" s="60" t="s">
        <v>1680</v>
      </c>
      <c r="H7" s="60" t="s">
        <v>1681</v>
      </c>
      <c r="I7" s="63">
        <v>0.71</v>
      </c>
      <c r="J7" s="134">
        <v>10</v>
      </c>
    </row>
    <row r="8" spans="1:11" ht="15.75" x14ac:dyDescent="0.25">
      <c r="A8" s="112">
        <v>4</v>
      </c>
      <c r="B8" s="201"/>
      <c r="C8" s="194"/>
      <c r="D8" s="196"/>
      <c r="E8" s="60" t="s">
        <v>2438</v>
      </c>
      <c r="F8" s="60" t="s">
        <v>2439</v>
      </c>
      <c r="G8" s="60" t="s">
        <v>2440</v>
      </c>
      <c r="H8" s="60" t="s">
        <v>2441</v>
      </c>
      <c r="I8" s="63">
        <v>0.44</v>
      </c>
      <c r="J8" s="134">
        <v>6</v>
      </c>
    </row>
    <row r="9" spans="1:11" ht="16.5" thickBot="1" x14ac:dyDescent="0.3">
      <c r="A9" s="113">
        <v>5</v>
      </c>
      <c r="B9" s="202"/>
      <c r="C9" s="211"/>
      <c r="D9" s="214"/>
      <c r="E9" s="65" t="s">
        <v>1876</v>
      </c>
      <c r="F9" s="65" t="s">
        <v>1877</v>
      </c>
      <c r="G9" s="65" t="s">
        <v>1878</v>
      </c>
      <c r="H9" s="65" t="s">
        <v>1878</v>
      </c>
      <c r="I9" s="65">
        <v>0.31</v>
      </c>
      <c r="J9" s="146">
        <v>4</v>
      </c>
    </row>
    <row r="10" spans="1:11" ht="15.75" x14ac:dyDescent="0.25">
      <c r="A10" s="160">
        <v>1</v>
      </c>
      <c r="B10" s="238" t="s">
        <v>23</v>
      </c>
      <c r="C10" s="209" t="s">
        <v>77</v>
      </c>
      <c r="D10" s="210" t="s">
        <v>2490</v>
      </c>
      <c r="E10" s="69" t="s">
        <v>2491</v>
      </c>
      <c r="F10" s="69" t="s">
        <v>2492</v>
      </c>
      <c r="G10" s="69" t="s">
        <v>2495</v>
      </c>
      <c r="H10" s="69" t="s">
        <v>2496</v>
      </c>
      <c r="I10" s="97">
        <v>0.76</v>
      </c>
      <c r="J10" s="161">
        <v>8</v>
      </c>
    </row>
    <row r="11" spans="1:11" ht="15.75" x14ac:dyDescent="0.25">
      <c r="A11" s="111">
        <v>2</v>
      </c>
      <c r="B11" s="236"/>
      <c r="C11" s="208"/>
      <c r="D11" s="207"/>
      <c r="E11" s="60" t="s">
        <v>2493</v>
      </c>
      <c r="F11" s="60" t="s">
        <v>2494</v>
      </c>
      <c r="G11" s="60" t="s">
        <v>2497</v>
      </c>
      <c r="H11" s="156" t="s">
        <v>2498</v>
      </c>
      <c r="I11" s="63">
        <v>0.67</v>
      </c>
      <c r="J11" s="134">
        <v>7</v>
      </c>
    </row>
    <row r="12" spans="1:11" x14ac:dyDescent="0.25">
      <c r="A12" s="111">
        <v>3</v>
      </c>
      <c r="B12" s="236"/>
      <c r="C12" s="44" t="s">
        <v>960</v>
      </c>
      <c r="D12" s="60" t="s">
        <v>961</v>
      </c>
      <c r="E12" s="60" t="s">
        <v>962</v>
      </c>
      <c r="F12" s="60" t="s">
        <v>963</v>
      </c>
      <c r="G12" s="60" t="s">
        <v>964</v>
      </c>
      <c r="H12" s="60" t="s">
        <v>965</v>
      </c>
      <c r="I12" s="60">
        <v>0.18</v>
      </c>
      <c r="J12" s="134">
        <v>4</v>
      </c>
    </row>
    <row r="13" spans="1:11" ht="15.75" x14ac:dyDescent="0.25">
      <c r="A13" s="111">
        <v>4</v>
      </c>
      <c r="B13" s="236"/>
      <c r="C13" s="194" t="s">
        <v>386</v>
      </c>
      <c r="D13" s="196" t="s">
        <v>1928</v>
      </c>
      <c r="E13" s="60" t="s">
        <v>1929</v>
      </c>
      <c r="F13" s="60" t="s">
        <v>1930</v>
      </c>
      <c r="G13" s="94" t="s">
        <v>2247</v>
      </c>
      <c r="H13" s="94" t="s">
        <v>2248</v>
      </c>
      <c r="I13" s="60">
        <v>0.25</v>
      </c>
      <c r="J13" s="61">
        <v>4</v>
      </c>
    </row>
    <row r="14" spans="1:11" ht="16.5" thickBot="1" x14ac:dyDescent="0.3">
      <c r="A14" s="147">
        <v>5</v>
      </c>
      <c r="B14" s="237"/>
      <c r="C14" s="211"/>
      <c r="D14" s="214"/>
      <c r="E14" s="65" t="s">
        <v>1931</v>
      </c>
      <c r="F14" s="65" t="s">
        <v>1932</v>
      </c>
      <c r="G14" s="65" t="s">
        <v>2245</v>
      </c>
      <c r="H14" s="65" t="s">
        <v>2246</v>
      </c>
      <c r="I14" s="66">
        <v>0.44</v>
      </c>
      <c r="J14" s="67">
        <v>7</v>
      </c>
    </row>
    <row r="15" spans="1:11" ht="31.5" x14ac:dyDescent="0.25">
      <c r="A15" s="110">
        <v>1</v>
      </c>
      <c r="B15" s="200" t="s">
        <v>33</v>
      </c>
      <c r="C15" s="198" t="s">
        <v>87</v>
      </c>
      <c r="D15" s="199" t="s">
        <v>1838</v>
      </c>
      <c r="E15" s="14" t="s">
        <v>3130</v>
      </c>
      <c r="F15" s="14" t="s">
        <v>3131</v>
      </c>
      <c r="G15" s="14" t="s">
        <v>3132</v>
      </c>
      <c r="H15" s="14" t="s">
        <v>3133</v>
      </c>
      <c r="I15" s="57">
        <v>0.42</v>
      </c>
      <c r="J15" s="159">
        <v>6</v>
      </c>
    </row>
    <row r="16" spans="1:11" ht="15.75" x14ac:dyDescent="0.25">
      <c r="A16" s="112">
        <v>2</v>
      </c>
      <c r="B16" s="201"/>
      <c r="C16" s="194"/>
      <c r="D16" s="196"/>
      <c r="E16" s="60" t="s">
        <v>938</v>
      </c>
      <c r="F16" s="60" t="s">
        <v>939</v>
      </c>
      <c r="G16" s="60" t="s">
        <v>948</v>
      </c>
      <c r="H16" s="60" t="s">
        <v>949</v>
      </c>
      <c r="I16" s="60">
        <v>0.23</v>
      </c>
      <c r="J16" s="134">
        <v>5</v>
      </c>
    </row>
    <row r="17" spans="1:10" ht="15.75" x14ac:dyDescent="0.25">
      <c r="A17" s="112">
        <v>3</v>
      </c>
      <c r="B17" s="201"/>
      <c r="C17" s="194"/>
      <c r="D17" s="196"/>
      <c r="E17" s="60" t="s">
        <v>1948</v>
      </c>
      <c r="F17" s="60" t="s">
        <v>1949</v>
      </c>
      <c r="G17" s="60" t="s">
        <v>1950</v>
      </c>
      <c r="H17" s="60" t="s">
        <v>1951</v>
      </c>
      <c r="I17" s="75">
        <v>1.1000000000000001</v>
      </c>
      <c r="J17" s="134">
        <v>13</v>
      </c>
    </row>
    <row r="18" spans="1:10" ht="15.75" x14ac:dyDescent="0.25">
      <c r="A18" s="112">
        <v>4</v>
      </c>
      <c r="B18" s="201"/>
      <c r="C18" s="194"/>
      <c r="D18" s="196"/>
      <c r="E18" s="60" t="s">
        <v>940</v>
      </c>
      <c r="F18" s="60" t="s">
        <v>941</v>
      </c>
      <c r="G18" s="60" t="s">
        <v>950</v>
      </c>
      <c r="H18" s="60" t="s">
        <v>951</v>
      </c>
      <c r="I18" s="60">
        <v>0.23</v>
      </c>
      <c r="J18" s="134">
        <v>5</v>
      </c>
    </row>
    <row r="19" spans="1:10" ht="31.5" x14ac:dyDescent="0.25">
      <c r="A19" s="112">
        <v>5</v>
      </c>
      <c r="B19" s="201"/>
      <c r="C19" s="194"/>
      <c r="D19" s="196"/>
      <c r="E19" s="60" t="s">
        <v>3134</v>
      </c>
      <c r="F19" s="60" t="s">
        <v>3135</v>
      </c>
      <c r="G19" s="60" t="s">
        <v>3136</v>
      </c>
      <c r="H19" s="60" t="s">
        <v>3137</v>
      </c>
      <c r="I19" s="60">
        <v>0.28000000000000003</v>
      </c>
      <c r="J19" s="134">
        <v>4</v>
      </c>
    </row>
    <row r="20" spans="1:10" ht="31.5" x14ac:dyDescent="0.25">
      <c r="A20" s="112">
        <v>6</v>
      </c>
      <c r="B20" s="201"/>
      <c r="C20" s="194"/>
      <c r="D20" s="196"/>
      <c r="E20" s="60" t="s">
        <v>3138</v>
      </c>
      <c r="F20" s="60" t="s">
        <v>3139</v>
      </c>
      <c r="G20" s="60" t="s">
        <v>3140</v>
      </c>
      <c r="H20" s="60" t="s">
        <v>3141</v>
      </c>
      <c r="I20" s="63">
        <v>0.41</v>
      </c>
      <c r="J20" s="134">
        <v>5</v>
      </c>
    </row>
    <row r="21" spans="1:10" ht="31.5" x14ac:dyDescent="0.25">
      <c r="A21" s="112">
        <v>7</v>
      </c>
      <c r="B21" s="201"/>
      <c r="C21" s="194"/>
      <c r="D21" s="196"/>
      <c r="E21" s="60" t="s">
        <v>3142</v>
      </c>
      <c r="F21" s="60" t="s">
        <v>3143</v>
      </c>
      <c r="G21" s="60" t="s">
        <v>3144</v>
      </c>
      <c r="H21" s="60" t="s">
        <v>3145</v>
      </c>
      <c r="I21" s="60">
        <v>0.32</v>
      </c>
      <c r="J21" s="134">
        <v>4</v>
      </c>
    </row>
    <row r="22" spans="1:10" ht="31.5" x14ac:dyDescent="0.25">
      <c r="A22" s="112">
        <v>8</v>
      </c>
      <c r="B22" s="201"/>
      <c r="C22" s="194"/>
      <c r="D22" s="196"/>
      <c r="E22" s="60" t="s">
        <v>3146</v>
      </c>
      <c r="F22" s="60" t="s">
        <v>3147</v>
      </c>
      <c r="G22" s="60" t="s">
        <v>3148</v>
      </c>
      <c r="H22" s="60" t="s">
        <v>3149</v>
      </c>
      <c r="I22" s="63">
        <v>0.42</v>
      </c>
      <c r="J22" s="134">
        <v>5</v>
      </c>
    </row>
    <row r="23" spans="1:10" ht="15.75" x14ac:dyDescent="0.25">
      <c r="A23" s="112">
        <v>9</v>
      </c>
      <c r="B23" s="201"/>
      <c r="C23" s="194"/>
      <c r="D23" s="196"/>
      <c r="E23" s="60" t="s">
        <v>2114</v>
      </c>
      <c r="F23" s="60" t="s">
        <v>2115</v>
      </c>
      <c r="G23" s="60" t="s">
        <v>2116</v>
      </c>
      <c r="H23" s="60" t="s">
        <v>2117</v>
      </c>
      <c r="I23" s="60">
        <v>0.34</v>
      </c>
      <c r="J23" s="134">
        <v>4</v>
      </c>
    </row>
    <row r="24" spans="1:10" ht="15.75" x14ac:dyDescent="0.25">
      <c r="A24" s="112">
        <v>10</v>
      </c>
      <c r="B24" s="201"/>
      <c r="C24" s="194"/>
      <c r="D24" s="196"/>
      <c r="E24" s="60" t="s">
        <v>2118</v>
      </c>
      <c r="F24" s="60" t="s">
        <v>2119</v>
      </c>
      <c r="G24" s="60" t="s">
        <v>2120</v>
      </c>
      <c r="H24" s="60" t="s">
        <v>2121</v>
      </c>
      <c r="I24" s="63">
        <v>0.59</v>
      </c>
      <c r="J24" s="134">
        <v>7</v>
      </c>
    </row>
    <row r="25" spans="1:10" ht="31.5" x14ac:dyDescent="0.25">
      <c r="A25" s="112">
        <v>11</v>
      </c>
      <c r="B25" s="201"/>
      <c r="C25" s="194"/>
      <c r="D25" s="196"/>
      <c r="E25" s="60" t="s">
        <v>3150</v>
      </c>
      <c r="F25" s="60" t="s">
        <v>3151</v>
      </c>
      <c r="G25" s="60" t="s">
        <v>3152</v>
      </c>
      <c r="H25" s="60" t="s">
        <v>3153</v>
      </c>
      <c r="I25" s="63">
        <v>0.56000000000000005</v>
      </c>
      <c r="J25" s="134">
        <v>7</v>
      </c>
    </row>
    <row r="26" spans="1:10" ht="31.5" x14ac:dyDescent="0.25">
      <c r="A26" s="112">
        <v>12</v>
      </c>
      <c r="B26" s="201"/>
      <c r="C26" s="194"/>
      <c r="D26" s="196"/>
      <c r="E26" s="60" t="s">
        <v>3154</v>
      </c>
      <c r="F26" s="60" t="s">
        <v>3155</v>
      </c>
      <c r="G26" s="60" t="s">
        <v>3156</v>
      </c>
      <c r="H26" s="60" t="s">
        <v>3157</v>
      </c>
      <c r="I26" s="63">
        <v>0.56000000000000005</v>
      </c>
      <c r="J26" s="134">
        <v>7</v>
      </c>
    </row>
    <row r="27" spans="1:10" ht="31.5" x14ac:dyDescent="0.25">
      <c r="A27" s="112">
        <v>13</v>
      </c>
      <c r="B27" s="201"/>
      <c r="C27" s="194"/>
      <c r="D27" s="196"/>
      <c r="E27" s="60" t="s">
        <v>3158</v>
      </c>
      <c r="F27" s="60" t="s">
        <v>3159</v>
      </c>
      <c r="G27" s="60" t="s">
        <v>3160</v>
      </c>
      <c r="H27" s="60" t="s">
        <v>3161</v>
      </c>
      <c r="I27" s="63">
        <v>0.32</v>
      </c>
      <c r="J27" s="134">
        <v>4</v>
      </c>
    </row>
    <row r="28" spans="1:10" ht="15.75" x14ac:dyDescent="0.25">
      <c r="A28" s="112">
        <v>14</v>
      </c>
      <c r="B28" s="201"/>
      <c r="C28" s="194"/>
      <c r="D28" s="196"/>
      <c r="E28" s="60" t="s">
        <v>942</v>
      </c>
      <c r="F28" s="60" t="s">
        <v>943</v>
      </c>
      <c r="G28" s="60" t="s">
        <v>952</v>
      </c>
      <c r="H28" s="60" t="s">
        <v>953</v>
      </c>
      <c r="I28" s="60">
        <v>0.18</v>
      </c>
      <c r="J28" s="134">
        <v>4</v>
      </c>
    </row>
    <row r="29" spans="1:10" ht="31.5" x14ac:dyDescent="0.25">
      <c r="A29" s="112">
        <v>15</v>
      </c>
      <c r="B29" s="201"/>
      <c r="C29" s="44" t="s">
        <v>1560</v>
      </c>
      <c r="D29" s="60" t="s">
        <v>3162</v>
      </c>
      <c r="E29" s="60" t="s">
        <v>2085</v>
      </c>
      <c r="F29" s="60" t="s">
        <v>3163</v>
      </c>
      <c r="G29" s="60" t="s">
        <v>3164</v>
      </c>
      <c r="H29" s="60" t="s">
        <v>3165</v>
      </c>
      <c r="I29" s="63">
        <v>0.42</v>
      </c>
      <c r="J29" s="134">
        <v>8</v>
      </c>
    </row>
    <row r="30" spans="1:10" ht="15.75" x14ac:dyDescent="0.25">
      <c r="A30" s="112">
        <v>16</v>
      </c>
      <c r="B30" s="201"/>
      <c r="C30" s="194" t="s">
        <v>937</v>
      </c>
      <c r="D30" s="196" t="s">
        <v>959</v>
      </c>
      <c r="E30" s="60" t="s">
        <v>944</v>
      </c>
      <c r="F30" s="60" t="s">
        <v>945</v>
      </c>
      <c r="G30" s="60" t="s">
        <v>954</v>
      </c>
      <c r="H30" s="60" t="s">
        <v>955</v>
      </c>
      <c r="I30" s="63">
        <v>0.54</v>
      </c>
      <c r="J30" s="134">
        <v>5</v>
      </c>
    </row>
    <row r="31" spans="1:10" ht="15.75" x14ac:dyDescent="0.25">
      <c r="A31" s="112">
        <v>17</v>
      </c>
      <c r="B31" s="201"/>
      <c r="C31" s="194"/>
      <c r="D31" s="196"/>
      <c r="E31" s="60" t="s">
        <v>946</v>
      </c>
      <c r="F31" s="60" t="s">
        <v>947</v>
      </c>
      <c r="G31" s="60" t="s">
        <v>956</v>
      </c>
      <c r="H31" s="60" t="s">
        <v>957</v>
      </c>
      <c r="I31" s="63">
        <v>0.64</v>
      </c>
      <c r="J31" s="134">
        <v>6</v>
      </c>
    </row>
    <row r="32" spans="1:10" ht="15.75" x14ac:dyDescent="0.25">
      <c r="A32" s="112">
        <v>18</v>
      </c>
      <c r="B32" s="201"/>
      <c r="C32" s="194"/>
      <c r="D32" s="196"/>
      <c r="E32" s="60" t="s">
        <v>524</v>
      </c>
      <c r="F32" s="60" t="s">
        <v>524</v>
      </c>
      <c r="G32" s="60" t="s">
        <v>958</v>
      </c>
      <c r="H32" s="60" t="s">
        <v>958</v>
      </c>
      <c r="I32" s="63">
        <v>0.43</v>
      </c>
      <c r="J32" s="134">
        <v>4</v>
      </c>
    </row>
    <row r="33" spans="1:10" ht="31.5" x14ac:dyDescent="0.25">
      <c r="A33" s="112">
        <v>19</v>
      </c>
      <c r="B33" s="201"/>
      <c r="C33" s="194"/>
      <c r="D33" s="196"/>
      <c r="E33" s="60" t="s">
        <v>3166</v>
      </c>
      <c r="F33" s="60" t="s">
        <v>3167</v>
      </c>
      <c r="G33" s="60" t="s">
        <v>3168</v>
      </c>
      <c r="H33" s="60" t="s">
        <v>3169</v>
      </c>
      <c r="I33" s="63">
        <v>0.7</v>
      </c>
      <c r="J33" s="134">
        <v>6</v>
      </c>
    </row>
    <row r="34" spans="1:10" ht="31.5" x14ac:dyDescent="0.25">
      <c r="A34" s="112">
        <v>20</v>
      </c>
      <c r="B34" s="201"/>
      <c r="C34" s="194"/>
      <c r="D34" s="196"/>
      <c r="E34" s="60" t="s">
        <v>3170</v>
      </c>
      <c r="F34" s="60" t="s">
        <v>3171</v>
      </c>
      <c r="G34" s="60" t="s">
        <v>3172</v>
      </c>
      <c r="H34" s="60" t="s">
        <v>3173</v>
      </c>
      <c r="I34" s="63">
        <v>0.46</v>
      </c>
      <c r="J34" s="134">
        <v>4</v>
      </c>
    </row>
    <row r="35" spans="1:10" ht="31.5" x14ac:dyDescent="0.25">
      <c r="A35" s="112">
        <v>21</v>
      </c>
      <c r="B35" s="201"/>
      <c r="C35" s="44" t="s">
        <v>3174</v>
      </c>
      <c r="D35" s="60" t="s">
        <v>3175</v>
      </c>
      <c r="E35" s="60" t="s">
        <v>3176</v>
      </c>
      <c r="F35" s="60" t="s">
        <v>3177</v>
      </c>
      <c r="G35" s="60" t="s">
        <v>3178</v>
      </c>
      <c r="H35" s="60" t="s">
        <v>3179</v>
      </c>
      <c r="I35" s="63">
        <v>0.46</v>
      </c>
      <c r="J35" s="134">
        <v>4</v>
      </c>
    </row>
    <row r="36" spans="1:10" ht="31.5" x14ac:dyDescent="0.25">
      <c r="A36" s="112">
        <v>22</v>
      </c>
      <c r="B36" s="201"/>
      <c r="C36" s="44" t="s">
        <v>3180</v>
      </c>
      <c r="D36" s="60" t="s">
        <v>3181</v>
      </c>
      <c r="E36" s="60" t="s">
        <v>3182</v>
      </c>
      <c r="F36" s="60" t="s">
        <v>3183</v>
      </c>
      <c r="G36" s="60" t="s">
        <v>3184</v>
      </c>
      <c r="H36" s="60" t="s">
        <v>3185</v>
      </c>
      <c r="I36" s="63">
        <v>0.43</v>
      </c>
      <c r="J36" s="134">
        <v>4</v>
      </c>
    </row>
    <row r="37" spans="1:10" ht="18.75" thickBot="1" x14ac:dyDescent="0.3">
      <c r="A37" s="113">
        <v>23</v>
      </c>
      <c r="B37" s="202"/>
      <c r="C37" s="64" t="s">
        <v>2122</v>
      </c>
      <c r="D37" s="65" t="s">
        <v>2123</v>
      </c>
      <c r="E37" s="65" t="s">
        <v>944</v>
      </c>
      <c r="F37" s="65" t="s">
        <v>944</v>
      </c>
      <c r="G37" s="65" t="s">
        <v>2124</v>
      </c>
      <c r="H37" s="65" t="s">
        <v>2125</v>
      </c>
      <c r="I37" s="65">
        <v>0.26</v>
      </c>
      <c r="J37" s="146">
        <v>4</v>
      </c>
    </row>
    <row r="38" spans="1:10" ht="18.75" thickBot="1" x14ac:dyDescent="0.3">
      <c r="A38" s="172">
        <v>1</v>
      </c>
      <c r="B38" s="171" t="s">
        <v>25</v>
      </c>
      <c r="C38" s="168" t="s">
        <v>129</v>
      </c>
      <c r="D38" s="173" t="s">
        <v>130</v>
      </c>
      <c r="E38" s="173" t="s">
        <v>131</v>
      </c>
      <c r="F38" s="173" t="s">
        <v>132</v>
      </c>
      <c r="G38" s="173" t="s">
        <v>1675</v>
      </c>
      <c r="H38" s="173" t="s">
        <v>1676</v>
      </c>
      <c r="I38" s="174">
        <v>0.66</v>
      </c>
      <c r="J38" s="175">
        <v>4</v>
      </c>
    </row>
    <row r="39" spans="1:10" ht="15.75" x14ac:dyDescent="0.25">
      <c r="A39" s="116">
        <v>1</v>
      </c>
      <c r="B39" s="200" t="s">
        <v>2</v>
      </c>
      <c r="C39" s="198" t="str">
        <f>[1]МКДТП!C15</f>
        <v>М-06</v>
      </c>
      <c r="D39" s="199" t="str">
        <f>[1]МКДТП!D15</f>
        <v>Київ - Чоп (на м. Будапешт через мм. Львів, Мукачево і Ужгород)</v>
      </c>
      <c r="E39" s="14" t="s">
        <v>817</v>
      </c>
      <c r="F39" s="14" t="s">
        <v>818</v>
      </c>
      <c r="G39" s="14" t="s">
        <v>819</v>
      </c>
      <c r="H39" s="14" t="s">
        <v>820</v>
      </c>
      <c r="I39" s="14">
        <v>0.18</v>
      </c>
      <c r="J39" s="159">
        <v>4</v>
      </c>
    </row>
    <row r="40" spans="1:10" ht="15.75" x14ac:dyDescent="0.25">
      <c r="A40" s="117">
        <v>2</v>
      </c>
      <c r="B40" s="201"/>
      <c r="C40" s="194"/>
      <c r="D40" s="196"/>
      <c r="E40" s="60" t="s">
        <v>252</v>
      </c>
      <c r="F40" s="60" t="s">
        <v>1883</v>
      </c>
      <c r="G40" s="60" t="s">
        <v>1884</v>
      </c>
      <c r="H40" s="60" t="s">
        <v>1885</v>
      </c>
      <c r="I40" s="60">
        <v>0.18</v>
      </c>
      <c r="J40" s="134">
        <v>4</v>
      </c>
    </row>
    <row r="41" spans="1:10" ht="15.75" x14ac:dyDescent="0.25">
      <c r="A41" s="117">
        <v>3</v>
      </c>
      <c r="B41" s="201"/>
      <c r="C41" s="194"/>
      <c r="D41" s="196"/>
      <c r="E41" s="60" t="s">
        <v>821</v>
      </c>
      <c r="F41" s="60" t="s">
        <v>822</v>
      </c>
      <c r="G41" s="60" t="s">
        <v>823</v>
      </c>
      <c r="H41" s="60" t="s">
        <v>824</v>
      </c>
      <c r="I41" s="60">
        <v>0.22</v>
      </c>
      <c r="J41" s="134">
        <v>5</v>
      </c>
    </row>
    <row r="42" spans="1:10" ht="15.75" x14ac:dyDescent="0.25">
      <c r="A42" s="117">
        <v>4</v>
      </c>
      <c r="B42" s="201"/>
      <c r="C42" s="194"/>
      <c r="D42" s="196"/>
      <c r="E42" s="60" t="s">
        <v>825</v>
      </c>
      <c r="F42" s="60" t="s">
        <v>826</v>
      </c>
      <c r="G42" s="60" t="s">
        <v>827</v>
      </c>
      <c r="H42" s="60" t="s">
        <v>828</v>
      </c>
      <c r="I42" s="60">
        <v>0.18</v>
      </c>
      <c r="J42" s="134">
        <v>4</v>
      </c>
    </row>
    <row r="43" spans="1:10" ht="15.75" x14ac:dyDescent="0.25">
      <c r="A43" s="117">
        <v>5</v>
      </c>
      <c r="B43" s="201"/>
      <c r="C43" s="194"/>
      <c r="D43" s="196"/>
      <c r="E43" s="60" t="s">
        <v>2509</v>
      </c>
      <c r="F43" s="60" t="s">
        <v>2510</v>
      </c>
      <c r="G43" s="60" t="s">
        <v>2511</v>
      </c>
      <c r="H43" s="60" t="s">
        <v>2512</v>
      </c>
      <c r="I43" s="60">
        <v>0.18</v>
      </c>
      <c r="J43" s="134">
        <v>4</v>
      </c>
    </row>
    <row r="44" spans="1:10" ht="15.75" x14ac:dyDescent="0.25">
      <c r="A44" s="117">
        <v>6</v>
      </c>
      <c r="B44" s="201"/>
      <c r="C44" s="194"/>
      <c r="D44" s="196"/>
      <c r="E44" s="60" t="s">
        <v>829</v>
      </c>
      <c r="F44" s="60" t="s">
        <v>830</v>
      </c>
      <c r="G44" s="60" t="s">
        <v>831</v>
      </c>
      <c r="H44" s="60" t="s">
        <v>832</v>
      </c>
      <c r="I44" s="60">
        <v>0.16</v>
      </c>
      <c r="J44" s="134">
        <v>4</v>
      </c>
    </row>
    <row r="45" spans="1:10" ht="15.75" x14ac:dyDescent="0.25">
      <c r="A45" s="117">
        <v>7</v>
      </c>
      <c r="B45" s="201"/>
      <c r="C45" s="194"/>
      <c r="D45" s="196"/>
      <c r="E45" s="60" t="s">
        <v>833</v>
      </c>
      <c r="F45" s="60" t="s">
        <v>834</v>
      </c>
      <c r="G45" s="60" t="s">
        <v>835</v>
      </c>
      <c r="H45" s="60" t="s">
        <v>836</v>
      </c>
      <c r="I45" s="60">
        <v>0.2</v>
      </c>
      <c r="J45" s="134">
        <v>5</v>
      </c>
    </row>
    <row r="46" spans="1:10" ht="15.75" x14ac:dyDescent="0.25">
      <c r="A46" s="117">
        <v>8</v>
      </c>
      <c r="B46" s="201"/>
      <c r="C46" s="194"/>
      <c r="D46" s="196"/>
      <c r="E46" s="60" t="s">
        <v>837</v>
      </c>
      <c r="F46" s="60" t="s">
        <v>838</v>
      </c>
      <c r="G46" s="60" t="s">
        <v>839</v>
      </c>
      <c r="H46" s="60" t="s">
        <v>840</v>
      </c>
      <c r="I46" s="60">
        <v>0.32</v>
      </c>
      <c r="J46" s="134">
        <v>8</v>
      </c>
    </row>
    <row r="47" spans="1:10" ht="15.75" x14ac:dyDescent="0.25">
      <c r="A47" s="117">
        <v>9</v>
      </c>
      <c r="B47" s="201"/>
      <c r="C47" s="194"/>
      <c r="D47" s="196"/>
      <c r="E47" s="60" t="s">
        <v>1886</v>
      </c>
      <c r="F47" s="60" t="s">
        <v>1374</v>
      </c>
      <c r="G47" s="60" t="s">
        <v>1887</v>
      </c>
      <c r="H47" s="60" t="s">
        <v>1888</v>
      </c>
      <c r="I47" s="60">
        <v>0.28999999999999998</v>
      </c>
      <c r="J47" s="134">
        <v>4</v>
      </c>
    </row>
    <row r="48" spans="1:10" ht="15.75" x14ac:dyDescent="0.25">
      <c r="A48" s="117">
        <v>10</v>
      </c>
      <c r="B48" s="201"/>
      <c r="C48" s="194"/>
      <c r="D48" s="196"/>
      <c r="E48" s="60" t="s">
        <v>841</v>
      </c>
      <c r="F48" s="60" t="s">
        <v>842</v>
      </c>
      <c r="G48" s="60" t="s">
        <v>843</v>
      </c>
      <c r="H48" s="60" t="s">
        <v>844</v>
      </c>
      <c r="I48" s="60">
        <v>0.28999999999999998</v>
      </c>
      <c r="J48" s="134">
        <v>4</v>
      </c>
    </row>
    <row r="49" spans="1:10" ht="15.75" x14ac:dyDescent="0.25">
      <c r="A49" s="117">
        <v>11</v>
      </c>
      <c r="B49" s="201"/>
      <c r="C49" s="194"/>
      <c r="D49" s="196"/>
      <c r="E49" s="60" t="s">
        <v>845</v>
      </c>
      <c r="F49" s="60" t="s">
        <v>846</v>
      </c>
      <c r="G49" s="60" t="s">
        <v>847</v>
      </c>
      <c r="H49" s="60" t="s">
        <v>848</v>
      </c>
      <c r="I49" s="63">
        <v>0.51</v>
      </c>
      <c r="J49" s="134">
        <v>7</v>
      </c>
    </row>
    <row r="50" spans="1:10" ht="15.75" x14ac:dyDescent="0.25">
      <c r="A50" s="117">
        <v>12</v>
      </c>
      <c r="B50" s="201"/>
      <c r="C50" s="194"/>
      <c r="D50" s="196"/>
      <c r="E50" s="60" t="s">
        <v>1889</v>
      </c>
      <c r="F50" s="60" t="s">
        <v>1890</v>
      </c>
      <c r="G50" s="60" t="s">
        <v>1891</v>
      </c>
      <c r="H50" s="60" t="s">
        <v>1892</v>
      </c>
      <c r="I50" s="60">
        <v>0.28999999999999998</v>
      </c>
      <c r="J50" s="134">
        <v>5</v>
      </c>
    </row>
    <row r="51" spans="1:10" ht="15.75" x14ac:dyDescent="0.25">
      <c r="A51" s="117">
        <v>13</v>
      </c>
      <c r="B51" s="201"/>
      <c r="C51" s="194"/>
      <c r="D51" s="196"/>
      <c r="E51" s="60" t="s">
        <v>849</v>
      </c>
      <c r="F51" s="60" t="s">
        <v>705</v>
      </c>
      <c r="G51" s="60" t="s">
        <v>850</v>
      </c>
      <c r="H51" s="60" t="s">
        <v>851</v>
      </c>
      <c r="I51" s="60">
        <v>0.24</v>
      </c>
      <c r="J51" s="134">
        <v>4</v>
      </c>
    </row>
    <row r="52" spans="1:10" ht="15.75" x14ac:dyDescent="0.25">
      <c r="A52" s="117">
        <v>14</v>
      </c>
      <c r="B52" s="201"/>
      <c r="C52" s="194"/>
      <c r="D52" s="196"/>
      <c r="E52" s="60" t="s">
        <v>1893</v>
      </c>
      <c r="F52" s="60" t="s">
        <v>1894</v>
      </c>
      <c r="G52" s="60" t="s">
        <v>1895</v>
      </c>
      <c r="H52" s="60" t="s">
        <v>1896</v>
      </c>
      <c r="I52" s="60">
        <v>0.24</v>
      </c>
      <c r="J52" s="134">
        <v>4</v>
      </c>
    </row>
    <row r="53" spans="1:10" ht="15.75" x14ac:dyDescent="0.25">
      <c r="A53" s="117">
        <v>15</v>
      </c>
      <c r="B53" s="201"/>
      <c r="C53" s="194"/>
      <c r="D53" s="196"/>
      <c r="E53" s="60" t="s">
        <v>852</v>
      </c>
      <c r="F53" s="60" t="s">
        <v>853</v>
      </c>
      <c r="G53" s="60" t="s">
        <v>854</v>
      </c>
      <c r="H53" s="60" t="s">
        <v>855</v>
      </c>
      <c r="I53" s="60">
        <v>0.32</v>
      </c>
      <c r="J53" s="134">
        <v>4</v>
      </c>
    </row>
    <row r="54" spans="1:10" ht="15.75" x14ac:dyDescent="0.25">
      <c r="A54" s="117">
        <v>16</v>
      </c>
      <c r="B54" s="201"/>
      <c r="C54" s="194"/>
      <c r="D54" s="196"/>
      <c r="E54" s="60" t="s">
        <v>856</v>
      </c>
      <c r="F54" s="60" t="s">
        <v>857</v>
      </c>
      <c r="G54" s="60" t="s">
        <v>858</v>
      </c>
      <c r="H54" s="60" t="s">
        <v>859</v>
      </c>
      <c r="I54" s="60">
        <v>0.22</v>
      </c>
      <c r="J54" s="134">
        <v>4</v>
      </c>
    </row>
    <row r="55" spans="1:10" ht="15.75" x14ac:dyDescent="0.25">
      <c r="A55" s="117">
        <v>17</v>
      </c>
      <c r="B55" s="201"/>
      <c r="C55" s="194"/>
      <c r="D55" s="196"/>
      <c r="E55" s="60" t="s">
        <v>1897</v>
      </c>
      <c r="F55" s="60" t="s">
        <v>1898</v>
      </c>
      <c r="G55" s="60" t="s">
        <v>1899</v>
      </c>
      <c r="H55" s="60" t="s">
        <v>1900</v>
      </c>
      <c r="I55" s="60">
        <v>0.22</v>
      </c>
      <c r="J55" s="134">
        <v>4</v>
      </c>
    </row>
    <row r="56" spans="1:10" ht="15.75" x14ac:dyDescent="0.25">
      <c r="A56" s="117">
        <v>18</v>
      </c>
      <c r="B56" s="201"/>
      <c r="C56" s="194"/>
      <c r="D56" s="196"/>
      <c r="E56" s="60" t="s">
        <v>860</v>
      </c>
      <c r="F56" s="60" t="s">
        <v>861</v>
      </c>
      <c r="G56" s="60" t="s">
        <v>862</v>
      </c>
      <c r="H56" s="60" t="s">
        <v>862</v>
      </c>
      <c r="I56" s="60">
        <v>0.22</v>
      </c>
      <c r="J56" s="134">
        <v>4</v>
      </c>
    </row>
    <row r="57" spans="1:10" ht="15.75" x14ac:dyDescent="0.25">
      <c r="A57" s="117">
        <v>19</v>
      </c>
      <c r="B57" s="201"/>
      <c r="C57" s="194"/>
      <c r="D57" s="196"/>
      <c r="E57" s="60" t="s">
        <v>863</v>
      </c>
      <c r="F57" s="60" t="s">
        <v>864</v>
      </c>
      <c r="G57" s="60" t="s">
        <v>865</v>
      </c>
      <c r="H57" s="60" t="s">
        <v>866</v>
      </c>
      <c r="I57" s="60">
        <v>0.28000000000000003</v>
      </c>
      <c r="J57" s="134">
        <v>5</v>
      </c>
    </row>
    <row r="58" spans="1:10" ht="15.75" x14ac:dyDescent="0.25">
      <c r="A58" s="117">
        <v>20</v>
      </c>
      <c r="B58" s="201"/>
      <c r="C58" s="194"/>
      <c r="D58" s="196"/>
      <c r="E58" s="60" t="s">
        <v>1901</v>
      </c>
      <c r="F58" s="60" t="s">
        <v>1902</v>
      </c>
      <c r="G58" s="60" t="s">
        <v>1903</v>
      </c>
      <c r="H58" s="60" t="s">
        <v>1904</v>
      </c>
      <c r="I58" s="60">
        <v>0.28000000000000003</v>
      </c>
      <c r="J58" s="134">
        <v>5</v>
      </c>
    </row>
    <row r="59" spans="1:10" ht="15.75" x14ac:dyDescent="0.25">
      <c r="A59" s="117">
        <v>21</v>
      </c>
      <c r="B59" s="201"/>
      <c r="C59" s="194" t="str">
        <f>[1]МКДТП!C34</f>
        <v>М-07</v>
      </c>
      <c r="D59" s="196" t="str">
        <f>[1]МКДТП!D34</f>
        <v>Київ - Ковель - Ягодин (на м. Люблін)</v>
      </c>
      <c r="E59" s="60" t="s">
        <v>867</v>
      </c>
      <c r="F59" s="60" t="s">
        <v>868</v>
      </c>
      <c r="G59" s="60" t="s">
        <v>869</v>
      </c>
      <c r="H59" s="60" t="s">
        <v>870</v>
      </c>
      <c r="I59" s="60">
        <v>0.25</v>
      </c>
      <c r="J59" s="134">
        <v>4</v>
      </c>
    </row>
    <row r="60" spans="1:10" ht="15.75" x14ac:dyDescent="0.25">
      <c r="A60" s="117">
        <v>22</v>
      </c>
      <c r="B60" s="201"/>
      <c r="C60" s="194"/>
      <c r="D60" s="196"/>
      <c r="E60" s="60" t="s">
        <v>2513</v>
      </c>
      <c r="F60" s="60" t="s">
        <v>2514</v>
      </c>
      <c r="G60" s="60" t="s">
        <v>3195</v>
      </c>
      <c r="H60" s="60" t="s">
        <v>3196</v>
      </c>
      <c r="I60" s="60">
        <v>0.31</v>
      </c>
      <c r="J60" s="134">
        <v>5</v>
      </c>
    </row>
    <row r="61" spans="1:10" ht="15.75" x14ac:dyDescent="0.25">
      <c r="A61" s="117">
        <v>23</v>
      </c>
      <c r="B61" s="201"/>
      <c r="C61" s="194"/>
      <c r="D61" s="196"/>
      <c r="E61" s="60" t="s">
        <v>871</v>
      </c>
      <c r="F61" s="60" t="s">
        <v>872</v>
      </c>
      <c r="G61" s="60" t="s">
        <v>873</v>
      </c>
      <c r="H61" s="60" t="s">
        <v>874</v>
      </c>
      <c r="I61" s="60">
        <v>0.38</v>
      </c>
      <c r="J61" s="134">
        <v>6</v>
      </c>
    </row>
    <row r="62" spans="1:10" ht="15.75" x14ac:dyDescent="0.25">
      <c r="A62" s="117">
        <v>24</v>
      </c>
      <c r="B62" s="201"/>
      <c r="C62" s="194"/>
      <c r="D62" s="196"/>
      <c r="E62" s="60" t="s">
        <v>1905</v>
      </c>
      <c r="F62" s="60" t="s">
        <v>1373</v>
      </c>
      <c r="G62" s="60" t="s">
        <v>1906</v>
      </c>
      <c r="H62" s="60" t="s">
        <v>1907</v>
      </c>
      <c r="I62" s="60">
        <v>0.26</v>
      </c>
      <c r="J62" s="134">
        <v>4</v>
      </c>
    </row>
    <row r="63" spans="1:10" ht="15.75" x14ac:dyDescent="0.25">
      <c r="A63" s="117">
        <v>25</v>
      </c>
      <c r="B63" s="201"/>
      <c r="C63" s="194"/>
      <c r="D63" s="196"/>
      <c r="E63" s="60" t="s">
        <v>875</v>
      </c>
      <c r="F63" s="60" t="s">
        <v>876</v>
      </c>
      <c r="G63" s="60" t="s">
        <v>877</v>
      </c>
      <c r="H63" s="60" t="s">
        <v>878</v>
      </c>
      <c r="I63" s="60">
        <v>0.25</v>
      </c>
      <c r="J63" s="134">
        <v>4</v>
      </c>
    </row>
    <row r="64" spans="1:10" ht="15.75" x14ac:dyDescent="0.25">
      <c r="A64" s="117">
        <v>26</v>
      </c>
      <c r="B64" s="201"/>
      <c r="C64" s="194" t="str">
        <f>[1]МКДТП!C38</f>
        <v>М-21</v>
      </c>
      <c r="D64" s="196" t="str">
        <f>[1]МКДТП!D38</f>
        <v>Виступовичі - Житомир - Могилів-Подільський (через                м. Вінницю)</v>
      </c>
      <c r="E64" s="60" t="s">
        <v>879</v>
      </c>
      <c r="F64" s="60" t="s">
        <v>880</v>
      </c>
      <c r="G64" s="60" t="s">
        <v>881</v>
      </c>
      <c r="H64" s="60" t="s">
        <v>881</v>
      </c>
      <c r="I64" s="60">
        <v>0.26</v>
      </c>
      <c r="J64" s="134">
        <v>4</v>
      </c>
    </row>
    <row r="65" spans="1:10" ht="15.75" x14ac:dyDescent="0.25">
      <c r="A65" s="117">
        <v>27</v>
      </c>
      <c r="B65" s="201"/>
      <c r="C65" s="194"/>
      <c r="D65" s="196"/>
      <c r="E65" s="60" t="s">
        <v>1908</v>
      </c>
      <c r="F65" s="60" t="s">
        <v>1909</v>
      </c>
      <c r="G65" s="60" t="s">
        <v>1910</v>
      </c>
      <c r="H65" s="60" t="s">
        <v>1911</v>
      </c>
      <c r="I65" s="60">
        <v>0.26</v>
      </c>
      <c r="J65" s="134">
        <v>4</v>
      </c>
    </row>
    <row r="66" spans="1:10" ht="15.75" x14ac:dyDescent="0.25">
      <c r="A66" s="117">
        <v>28</v>
      </c>
      <c r="B66" s="201"/>
      <c r="C66" s="194"/>
      <c r="D66" s="196"/>
      <c r="E66" s="60" t="s">
        <v>882</v>
      </c>
      <c r="F66" s="60" t="s">
        <v>883</v>
      </c>
      <c r="G66" s="60" t="s">
        <v>884</v>
      </c>
      <c r="H66" s="60" t="s">
        <v>885</v>
      </c>
      <c r="I66" s="60">
        <v>0.15</v>
      </c>
      <c r="J66" s="134">
        <v>6</v>
      </c>
    </row>
    <row r="67" spans="1:10" ht="15.75" x14ac:dyDescent="0.25">
      <c r="A67" s="117">
        <v>29</v>
      </c>
      <c r="B67" s="201"/>
      <c r="C67" s="194"/>
      <c r="D67" s="196"/>
      <c r="E67" s="60" t="s">
        <v>886</v>
      </c>
      <c r="F67" s="60" t="s">
        <v>887</v>
      </c>
      <c r="G67" s="60" t="s">
        <v>888</v>
      </c>
      <c r="H67" s="60" t="s">
        <v>889</v>
      </c>
      <c r="I67" s="60">
        <v>0.28000000000000003</v>
      </c>
      <c r="J67" s="134">
        <v>6</v>
      </c>
    </row>
    <row r="68" spans="1:10" ht="15.75" x14ac:dyDescent="0.25">
      <c r="A68" s="117">
        <v>30</v>
      </c>
      <c r="B68" s="201"/>
      <c r="C68" s="194"/>
      <c r="D68" s="196"/>
      <c r="E68" s="60" t="s">
        <v>890</v>
      </c>
      <c r="F68" s="60" t="s">
        <v>891</v>
      </c>
      <c r="G68" s="60" t="s">
        <v>892</v>
      </c>
      <c r="H68" s="60" t="s">
        <v>893</v>
      </c>
      <c r="I68" s="60">
        <v>0.33</v>
      </c>
      <c r="J68" s="134">
        <v>7</v>
      </c>
    </row>
    <row r="69" spans="1:10" ht="15.75" x14ac:dyDescent="0.25">
      <c r="A69" s="117">
        <v>31</v>
      </c>
      <c r="B69" s="201"/>
      <c r="C69" s="194"/>
      <c r="D69" s="196"/>
      <c r="E69" s="60" t="s">
        <v>894</v>
      </c>
      <c r="F69" s="60" t="s">
        <v>895</v>
      </c>
      <c r="G69" s="60" t="s">
        <v>896</v>
      </c>
      <c r="H69" s="60" t="s">
        <v>897</v>
      </c>
      <c r="I69" s="63">
        <v>0.56000000000000005</v>
      </c>
      <c r="J69" s="134">
        <v>9</v>
      </c>
    </row>
    <row r="70" spans="1:10" ht="15.75" x14ac:dyDescent="0.25">
      <c r="A70" s="117">
        <v>32</v>
      </c>
      <c r="B70" s="201"/>
      <c r="C70" s="194"/>
      <c r="D70" s="196"/>
      <c r="E70" s="60" t="s">
        <v>898</v>
      </c>
      <c r="F70" s="60" t="s">
        <v>899</v>
      </c>
      <c r="G70" s="60" t="s">
        <v>900</v>
      </c>
      <c r="H70" s="60" t="s">
        <v>901</v>
      </c>
      <c r="I70" s="60">
        <v>0.28000000000000003</v>
      </c>
      <c r="J70" s="134">
        <v>6</v>
      </c>
    </row>
    <row r="71" spans="1:10" ht="15.75" x14ac:dyDescent="0.25">
      <c r="A71" s="117">
        <v>33</v>
      </c>
      <c r="B71" s="201"/>
      <c r="C71" s="194"/>
      <c r="D71" s="196"/>
      <c r="E71" s="60" t="s">
        <v>902</v>
      </c>
      <c r="F71" s="60" t="s">
        <v>903</v>
      </c>
      <c r="G71" s="60" t="s">
        <v>904</v>
      </c>
      <c r="H71" s="60" t="s">
        <v>905</v>
      </c>
      <c r="I71" s="60">
        <v>0.19</v>
      </c>
      <c r="J71" s="134">
        <v>4</v>
      </c>
    </row>
    <row r="72" spans="1:10" ht="15.75" x14ac:dyDescent="0.25">
      <c r="A72" s="117">
        <v>34</v>
      </c>
      <c r="B72" s="201"/>
      <c r="C72" s="194"/>
      <c r="D72" s="196"/>
      <c r="E72" s="60" t="s">
        <v>906</v>
      </c>
      <c r="F72" s="60" t="s">
        <v>907</v>
      </c>
      <c r="G72" s="60" t="s">
        <v>908</v>
      </c>
      <c r="H72" s="60" t="s">
        <v>909</v>
      </c>
      <c r="I72" s="60">
        <v>0.33</v>
      </c>
      <c r="J72" s="134">
        <v>7</v>
      </c>
    </row>
    <row r="73" spans="1:10" ht="15.75" x14ac:dyDescent="0.25">
      <c r="A73" s="117">
        <v>35</v>
      </c>
      <c r="B73" s="201"/>
      <c r="C73" s="194"/>
      <c r="D73" s="196"/>
      <c r="E73" s="60" t="s">
        <v>1912</v>
      </c>
      <c r="F73" s="60" t="s">
        <v>1913</v>
      </c>
      <c r="G73" s="60" t="s">
        <v>1914</v>
      </c>
      <c r="H73" s="60" t="s">
        <v>1915</v>
      </c>
      <c r="I73" s="60">
        <v>0.19</v>
      </c>
      <c r="J73" s="134">
        <v>4</v>
      </c>
    </row>
    <row r="74" spans="1:10" ht="15.75" x14ac:dyDescent="0.25">
      <c r="A74" s="117">
        <v>36</v>
      </c>
      <c r="B74" s="201"/>
      <c r="C74" s="194"/>
      <c r="D74" s="196"/>
      <c r="E74" s="60" t="s">
        <v>910</v>
      </c>
      <c r="F74" s="60" t="s">
        <v>911</v>
      </c>
      <c r="G74" s="60" t="s">
        <v>912</v>
      </c>
      <c r="H74" s="60" t="s">
        <v>913</v>
      </c>
      <c r="I74" s="60">
        <v>0.19</v>
      </c>
      <c r="J74" s="134">
        <v>4</v>
      </c>
    </row>
    <row r="75" spans="1:10" ht="15.75" x14ac:dyDescent="0.25">
      <c r="A75" s="117">
        <v>37</v>
      </c>
      <c r="B75" s="201"/>
      <c r="C75" s="194"/>
      <c r="D75" s="196"/>
      <c r="E75" s="60" t="s">
        <v>1916</v>
      </c>
      <c r="F75" s="60" t="s">
        <v>1917</v>
      </c>
      <c r="G75" s="60" t="s">
        <v>1918</v>
      </c>
      <c r="H75" s="60" t="s">
        <v>1919</v>
      </c>
      <c r="I75" s="60">
        <v>0.19</v>
      </c>
      <c r="J75" s="134">
        <v>4</v>
      </c>
    </row>
    <row r="76" spans="1:10" ht="15.75" x14ac:dyDescent="0.25">
      <c r="A76" s="117">
        <v>38</v>
      </c>
      <c r="B76" s="201"/>
      <c r="C76" s="194"/>
      <c r="D76" s="196"/>
      <c r="E76" s="60" t="s">
        <v>1920</v>
      </c>
      <c r="F76" s="60" t="s">
        <v>1921</v>
      </c>
      <c r="G76" s="60" t="s">
        <v>1922</v>
      </c>
      <c r="H76" s="60" t="s">
        <v>1923</v>
      </c>
      <c r="I76" s="60">
        <v>0.24</v>
      </c>
      <c r="J76" s="134">
        <v>4</v>
      </c>
    </row>
    <row r="77" spans="1:10" ht="15.75" x14ac:dyDescent="0.25">
      <c r="A77" s="117">
        <v>39</v>
      </c>
      <c r="B77" s="201"/>
      <c r="C77" s="194" t="str">
        <f>[1]МКДТП!C51</f>
        <v>Р-18</v>
      </c>
      <c r="D77" s="196" t="str">
        <f>[1]МКДТП!D51</f>
        <v>Житомир – Попільня – Сквира – Володарка – Ставище</v>
      </c>
      <c r="E77" s="60" t="s">
        <v>2515</v>
      </c>
      <c r="F77" s="60" t="s">
        <v>2516</v>
      </c>
      <c r="G77" s="60" t="s">
        <v>2517</v>
      </c>
      <c r="H77" s="60" t="s">
        <v>2518</v>
      </c>
      <c r="I77" s="60">
        <v>0.31</v>
      </c>
      <c r="J77" s="134">
        <v>5</v>
      </c>
    </row>
    <row r="78" spans="1:10" ht="16.5" thickBot="1" x14ac:dyDescent="0.3">
      <c r="A78" s="119">
        <v>40</v>
      </c>
      <c r="B78" s="202"/>
      <c r="C78" s="211"/>
      <c r="D78" s="214"/>
      <c r="E78" s="65" t="s">
        <v>914</v>
      </c>
      <c r="F78" s="65" t="s">
        <v>915</v>
      </c>
      <c r="G78" s="65" t="s">
        <v>916</v>
      </c>
      <c r="H78" s="65" t="s">
        <v>917</v>
      </c>
      <c r="I78" s="66">
        <v>0.42</v>
      </c>
      <c r="J78" s="146">
        <v>4</v>
      </c>
    </row>
    <row r="79" spans="1:10" ht="15.75" x14ac:dyDescent="0.25">
      <c r="A79" s="120">
        <v>1</v>
      </c>
      <c r="B79" s="205" t="s">
        <v>3</v>
      </c>
      <c r="C79" s="208" t="s">
        <v>133</v>
      </c>
      <c r="D79" s="207" t="s">
        <v>1832</v>
      </c>
      <c r="E79" s="69" t="s">
        <v>2126</v>
      </c>
      <c r="F79" s="69" t="s">
        <v>2127</v>
      </c>
      <c r="G79" s="69" t="s">
        <v>2128</v>
      </c>
      <c r="H79" s="69" t="s">
        <v>2129</v>
      </c>
      <c r="I79" s="69">
        <v>0.22</v>
      </c>
      <c r="J79" s="176">
        <v>5</v>
      </c>
    </row>
    <row r="80" spans="1:10" ht="15.75" x14ac:dyDescent="0.25">
      <c r="A80" s="112">
        <v>2</v>
      </c>
      <c r="B80" s="201"/>
      <c r="C80" s="194"/>
      <c r="D80" s="196"/>
      <c r="E80" s="60" t="s">
        <v>1180</v>
      </c>
      <c r="F80" s="60" t="s">
        <v>1181</v>
      </c>
      <c r="G80" s="60" t="s">
        <v>1188</v>
      </c>
      <c r="H80" s="60" t="s">
        <v>1188</v>
      </c>
      <c r="I80" s="60">
        <v>0.19</v>
      </c>
      <c r="J80" s="134">
        <v>4</v>
      </c>
    </row>
    <row r="81" spans="1:10" ht="15.75" x14ac:dyDescent="0.25">
      <c r="A81" s="117">
        <v>3</v>
      </c>
      <c r="B81" s="201"/>
      <c r="C81" s="194" t="s">
        <v>253</v>
      </c>
      <c r="D81" s="196" t="s">
        <v>1840</v>
      </c>
      <c r="E81" s="60" t="s">
        <v>104</v>
      </c>
      <c r="F81" s="60" t="s">
        <v>2130</v>
      </c>
      <c r="G81" s="60" t="s">
        <v>2131</v>
      </c>
      <c r="H81" s="60" t="s">
        <v>2132</v>
      </c>
      <c r="I81" s="60">
        <v>0.35</v>
      </c>
      <c r="J81" s="134">
        <v>4</v>
      </c>
    </row>
    <row r="82" spans="1:10" ht="15.75" x14ac:dyDescent="0.25">
      <c r="A82" s="112">
        <v>4</v>
      </c>
      <c r="B82" s="201"/>
      <c r="C82" s="194"/>
      <c r="D82" s="196"/>
      <c r="E82" s="60" t="s">
        <v>1182</v>
      </c>
      <c r="F82" s="60" t="s">
        <v>1183</v>
      </c>
      <c r="G82" s="60" t="s">
        <v>1189</v>
      </c>
      <c r="H82" s="60" t="s">
        <v>1190</v>
      </c>
      <c r="I82" s="63">
        <v>0.52</v>
      </c>
      <c r="J82" s="134">
        <v>7</v>
      </c>
    </row>
    <row r="83" spans="1:10" ht="15.75" x14ac:dyDescent="0.25">
      <c r="A83" s="117">
        <v>5</v>
      </c>
      <c r="B83" s="201"/>
      <c r="C83" s="194"/>
      <c r="D83" s="196"/>
      <c r="E83" s="60" t="s">
        <v>2133</v>
      </c>
      <c r="F83" s="60" t="s">
        <v>2134</v>
      </c>
      <c r="G83" s="60" t="s">
        <v>2135</v>
      </c>
      <c r="H83" s="60" t="s">
        <v>2136</v>
      </c>
      <c r="I83" s="63">
        <v>0.62</v>
      </c>
      <c r="J83" s="134">
        <v>6</v>
      </c>
    </row>
    <row r="84" spans="1:10" ht="15.75" x14ac:dyDescent="0.25">
      <c r="A84" s="112">
        <v>6</v>
      </c>
      <c r="B84" s="201"/>
      <c r="C84" s="194"/>
      <c r="D84" s="196"/>
      <c r="E84" s="60" t="s">
        <v>1184</v>
      </c>
      <c r="F84" s="60" t="s">
        <v>1185</v>
      </c>
      <c r="G84" s="60" t="s">
        <v>1191</v>
      </c>
      <c r="H84" s="60" t="s">
        <v>1192</v>
      </c>
      <c r="I84" s="63">
        <v>0.53</v>
      </c>
      <c r="J84" s="134">
        <v>4</v>
      </c>
    </row>
    <row r="85" spans="1:10" ht="18.75" thickBot="1" x14ac:dyDescent="0.3">
      <c r="A85" s="118">
        <v>7</v>
      </c>
      <c r="B85" s="206"/>
      <c r="C85" s="59" t="s">
        <v>382</v>
      </c>
      <c r="D85" s="16" t="s">
        <v>383</v>
      </c>
      <c r="E85" s="16" t="s">
        <v>1186</v>
      </c>
      <c r="F85" s="16" t="s">
        <v>1187</v>
      </c>
      <c r="G85" s="16" t="s">
        <v>1193</v>
      </c>
      <c r="H85" s="16" t="s">
        <v>1194</v>
      </c>
      <c r="I85" s="62">
        <v>0.68</v>
      </c>
      <c r="J85" s="150">
        <v>4</v>
      </c>
    </row>
    <row r="86" spans="1:10" ht="15.75" x14ac:dyDescent="0.25">
      <c r="A86" s="116">
        <v>1</v>
      </c>
      <c r="B86" s="200" t="s">
        <v>5</v>
      </c>
      <c r="C86" s="198" t="s">
        <v>62</v>
      </c>
      <c r="D86" s="199" t="s">
        <v>61</v>
      </c>
      <c r="E86" s="14" t="s">
        <v>36</v>
      </c>
      <c r="F86" s="14" t="s">
        <v>37</v>
      </c>
      <c r="G86" s="14" t="s">
        <v>65</v>
      </c>
      <c r="H86" s="14" t="s">
        <v>66</v>
      </c>
      <c r="I86" s="14">
        <v>0.15</v>
      </c>
      <c r="J86" s="159">
        <v>4</v>
      </c>
    </row>
    <row r="87" spans="1:10" ht="15.75" x14ac:dyDescent="0.25">
      <c r="A87" s="117">
        <v>2</v>
      </c>
      <c r="B87" s="201"/>
      <c r="C87" s="194"/>
      <c r="D87" s="196"/>
      <c r="E87" s="60" t="s">
        <v>38</v>
      </c>
      <c r="F87" s="60" t="s">
        <v>39</v>
      </c>
      <c r="G87" s="60" t="s">
        <v>67</v>
      </c>
      <c r="H87" s="60" t="s">
        <v>68</v>
      </c>
      <c r="I87" s="60">
        <v>0.19</v>
      </c>
      <c r="J87" s="134">
        <v>4</v>
      </c>
    </row>
    <row r="88" spans="1:10" ht="18.75" thickBot="1" x14ac:dyDescent="0.3">
      <c r="A88" s="119">
        <v>3</v>
      </c>
      <c r="B88" s="202"/>
      <c r="C88" s="64" t="s">
        <v>3174</v>
      </c>
      <c r="D88" s="65" t="s">
        <v>3175</v>
      </c>
      <c r="E88" s="177" t="s">
        <v>2484</v>
      </c>
      <c r="F88" s="177" t="s">
        <v>3410</v>
      </c>
      <c r="G88" s="65" t="s">
        <v>3411</v>
      </c>
      <c r="H88" s="65" t="s">
        <v>3412</v>
      </c>
      <c r="I88" s="65">
        <v>0.39</v>
      </c>
      <c r="J88" s="146">
        <v>4</v>
      </c>
    </row>
    <row r="89" spans="1:10" ht="15.75" x14ac:dyDescent="0.25">
      <c r="A89" s="120">
        <v>1</v>
      </c>
      <c r="B89" s="251" t="s">
        <v>4</v>
      </c>
      <c r="C89" s="208" t="s">
        <v>253</v>
      </c>
      <c r="D89" s="207" t="s">
        <v>1840</v>
      </c>
      <c r="E89" s="69" t="s">
        <v>685</v>
      </c>
      <c r="F89" s="69" t="s">
        <v>686</v>
      </c>
      <c r="G89" s="69" t="s">
        <v>693</v>
      </c>
      <c r="H89" s="69" t="s">
        <v>694</v>
      </c>
      <c r="I89" s="97">
        <v>0.47</v>
      </c>
      <c r="J89" s="161">
        <v>7</v>
      </c>
    </row>
    <row r="90" spans="1:10" ht="15.75" x14ac:dyDescent="0.25">
      <c r="A90" s="117">
        <v>2</v>
      </c>
      <c r="B90" s="252"/>
      <c r="C90" s="194"/>
      <c r="D90" s="196"/>
      <c r="E90" s="60" t="s">
        <v>687</v>
      </c>
      <c r="F90" s="60" t="s">
        <v>688</v>
      </c>
      <c r="G90" s="60" t="s">
        <v>695</v>
      </c>
      <c r="H90" s="60" t="s">
        <v>696</v>
      </c>
      <c r="I90" s="60">
        <v>0.39</v>
      </c>
      <c r="J90" s="134">
        <v>4</v>
      </c>
    </row>
    <row r="91" spans="1:10" ht="15.75" x14ac:dyDescent="0.25">
      <c r="A91" s="117">
        <v>3</v>
      </c>
      <c r="B91" s="252"/>
      <c r="C91" s="194"/>
      <c r="D91" s="196"/>
      <c r="E91" s="60" t="s">
        <v>689</v>
      </c>
      <c r="F91" s="60" t="s">
        <v>690</v>
      </c>
      <c r="G91" s="60" t="s">
        <v>697</v>
      </c>
      <c r="H91" s="60" t="s">
        <v>698</v>
      </c>
      <c r="I91" s="63">
        <v>0.59</v>
      </c>
      <c r="J91" s="134">
        <v>6</v>
      </c>
    </row>
    <row r="92" spans="1:10" ht="15.75" x14ac:dyDescent="0.25">
      <c r="A92" s="117">
        <v>4</v>
      </c>
      <c r="B92" s="252"/>
      <c r="C92" s="194"/>
      <c r="D92" s="196"/>
      <c r="E92" s="60" t="s">
        <v>691</v>
      </c>
      <c r="F92" s="60" t="s">
        <v>692</v>
      </c>
      <c r="G92" s="60" t="s">
        <v>699</v>
      </c>
      <c r="H92" s="60" t="s">
        <v>700</v>
      </c>
      <c r="I92" s="60">
        <v>0.39</v>
      </c>
      <c r="J92" s="134">
        <v>4</v>
      </c>
    </row>
    <row r="93" spans="1:10" ht="15.75" x14ac:dyDescent="0.25">
      <c r="A93" s="117">
        <v>5</v>
      </c>
      <c r="B93" s="252"/>
      <c r="C93" s="194" t="s">
        <v>701</v>
      </c>
      <c r="D93" s="196" t="s">
        <v>1860</v>
      </c>
      <c r="E93" s="60" t="s">
        <v>2234</v>
      </c>
      <c r="F93" s="60" t="s">
        <v>2235</v>
      </c>
      <c r="G93" s="60" t="s">
        <v>2236</v>
      </c>
      <c r="H93" s="60" t="s">
        <v>2237</v>
      </c>
      <c r="I93" s="63">
        <v>0.47</v>
      </c>
      <c r="J93" s="134">
        <v>4</v>
      </c>
    </row>
    <row r="94" spans="1:10" ht="15.75" x14ac:dyDescent="0.25">
      <c r="A94" s="117">
        <v>6</v>
      </c>
      <c r="B94" s="252"/>
      <c r="C94" s="194"/>
      <c r="D94" s="196"/>
      <c r="E94" s="60" t="s">
        <v>702</v>
      </c>
      <c r="F94" s="60" t="s">
        <v>703</v>
      </c>
      <c r="G94" s="60" t="s">
        <v>714</v>
      </c>
      <c r="H94" s="60" t="s">
        <v>715</v>
      </c>
      <c r="I94" s="60">
        <v>0.3</v>
      </c>
      <c r="J94" s="134">
        <v>6</v>
      </c>
    </row>
    <row r="95" spans="1:10" ht="15.75" x14ac:dyDescent="0.25">
      <c r="A95" s="117">
        <v>7</v>
      </c>
      <c r="B95" s="252"/>
      <c r="C95" s="194"/>
      <c r="D95" s="196"/>
      <c r="E95" s="60" t="s">
        <v>704</v>
      </c>
      <c r="F95" s="60" t="s">
        <v>705</v>
      </c>
      <c r="G95" s="60" t="s">
        <v>716</v>
      </c>
      <c r="H95" s="60" t="s">
        <v>716</v>
      </c>
      <c r="I95" s="60">
        <v>0.25</v>
      </c>
      <c r="J95" s="134">
        <v>5</v>
      </c>
    </row>
    <row r="96" spans="1:10" ht="15.75" x14ac:dyDescent="0.25">
      <c r="A96" s="117">
        <v>8</v>
      </c>
      <c r="B96" s="252"/>
      <c r="C96" s="194"/>
      <c r="D96" s="196"/>
      <c r="E96" s="60" t="s">
        <v>706</v>
      </c>
      <c r="F96" s="60" t="s">
        <v>707</v>
      </c>
      <c r="G96" s="60" t="s">
        <v>717</v>
      </c>
      <c r="H96" s="60" t="s">
        <v>718</v>
      </c>
      <c r="I96" s="60">
        <v>0.35</v>
      </c>
      <c r="J96" s="134">
        <v>7</v>
      </c>
    </row>
    <row r="97" spans="1:10" ht="15.75" x14ac:dyDescent="0.25">
      <c r="A97" s="117">
        <v>9</v>
      </c>
      <c r="B97" s="252"/>
      <c r="C97" s="194"/>
      <c r="D97" s="196"/>
      <c r="E97" s="60" t="s">
        <v>708</v>
      </c>
      <c r="F97" s="60" t="s">
        <v>709</v>
      </c>
      <c r="G97" s="60" t="s">
        <v>719</v>
      </c>
      <c r="H97" s="60" t="s">
        <v>720</v>
      </c>
      <c r="I97" s="60">
        <v>0.3</v>
      </c>
      <c r="J97" s="134">
        <v>4</v>
      </c>
    </row>
    <row r="98" spans="1:10" ht="15.75" x14ac:dyDescent="0.25">
      <c r="A98" s="117">
        <v>10</v>
      </c>
      <c r="B98" s="252"/>
      <c r="C98" s="194"/>
      <c r="D98" s="196"/>
      <c r="E98" s="60" t="s">
        <v>710</v>
      </c>
      <c r="F98" s="60" t="s">
        <v>711</v>
      </c>
      <c r="G98" s="60" t="s">
        <v>721</v>
      </c>
      <c r="H98" s="60" t="s">
        <v>722</v>
      </c>
      <c r="I98" s="60">
        <v>0.32</v>
      </c>
      <c r="J98" s="134">
        <v>4</v>
      </c>
    </row>
    <row r="99" spans="1:10" ht="15.75" x14ac:dyDescent="0.25">
      <c r="A99" s="117">
        <v>11</v>
      </c>
      <c r="B99" s="252"/>
      <c r="C99" s="194"/>
      <c r="D99" s="196"/>
      <c r="E99" s="60" t="s">
        <v>2238</v>
      </c>
      <c r="F99" s="60" t="s">
        <v>2239</v>
      </c>
      <c r="G99" s="60" t="s">
        <v>2240</v>
      </c>
      <c r="H99" s="60" t="s">
        <v>2241</v>
      </c>
      <c r="I99" s="63">
        <v>0.59</v>
      </c>
      <c r="J99" s="134">
        <v>6</v>
      </c>
    </row>
    <row r="100" spans="1:10" ht="15.75" x14ac:dyDescent="0.25">
      <c r="A100" s="117">
        <v>12</v>
      </c>
      <c r="B100" s="252"/>
      <c r="C100" s="194"/>
      <c r="D100" s="196"/>
      <c r="E100" s="60" t="s">
        <v>712</v>
      </c>
      <c r="F100" s="60" t="s">
        <v>713</v>
      </c>
      <c r="G100" s="60" t="s">
        <v>723</v>
      </c>
      <c r="H100" s="60" t="s">
        <v>724</v>
      </c>
      <c r="I100" s="63">
        <v>0.48</v>
      </c>
      <c r="J100" s="134">
        <v>6</v>
      </c>
    </row>
    <row r="101" spans="1:10" ht="15.75" x14ac:dyDescent="0.25">
      <c r="A101" s="117">
        <v>13</v>
      </c>
      <c r="B101" s="252"/>
      <c r="C101" s="194"/>
      <c r="D101" s="196"/>
      <c r="E101" s="60" t="s">
        <v>2990</v>
      </c>
      <c r="F101" s="60" t="s">
        <v>2991</v>
      </c>
      <c r="G101" s="60" t="s">
        <v>2992</v>
      </c>
      <c r="H101" s="60" t="s">
        <v>2993</v>
      </c>
      <c r="I101" s="60">
        <v>0.39</v>
      </c>
      <c r="J101" s="134">
        <v>4</v>
      </c>
    </row>
    <row r="102" spans="1:10" ht="18.75" thickBot="1" x14ac:dyDescent="0.3">
      <c r="A102" s="119">
        <v>14</v>
      </c>
      <c r="B102" s="253"/>
      <c r="C102" s="64" t="s">
        <v>96</v>
      </c>
      <c r="D102" s="65" t="s">
        <v>729</v>
      </c>
      <c r="E102" s="65" t="s">
        <v>727</v>
      </c>
      <c r="F102" s="65" t="s">
        <v>728</v>
      </c>
      <c r="G102" s="65" t="s">
        <v>725</v>
      </c>
      <c r="H102" s="65" t="s">
        <v>726</v>
      </c>
      <c r="I102" s="65">
        <v>0.2</v>
      </c>
      <c r="J102" s="146">
        <v>4</v>
      </c>
    </row>
    <row r="103" spans="1:10" ht="15.75" x14ac:dyDescent="0.25">
      <c r="A103" s="120">
        <v>1</v>
      </c>
      <c r="B103" s="205" t="s">
        <v>6</v>
      </c>
      <c r="C103" s="208" t="s">
        <v>1399</v>
      </c>
      <c r="D103" s="207" t="s">
        <v>1404</v>
      </c>
      <c r="E103" s="69" t="s">
        <v>1407</v>
      </c>
      <c r="F103" s="69" t="s">
        <v>1408</v>
      </c>
      <c r="G103" s="69" t="s">
        <v>1690</v>
      </c>
      <c r="H103" s="69" t="s">
        <v>1691</v>
      </c>
      <c r="I103" s="69">
        <v>0.14000000000000001</v>
      </c>
      <c r="J103" s="161">
        <v>6</v>
      </c>
    </row>
    <row r="104" spans="1:10" ht="15.75" x14ac:dyDescent="0.25">
      <c r="A104" s="117">
        <v>2</v>
      </c>
      <c r="B104" s="201"/>
      <c r="C104" s="194"/>
      <c r="D104" s="196"/>
      <c r="E104" s="60" t="s">
        <v>2994</v>
      </c>
      <c r="F104" s="60" t="s">
        <v>2995</v>
      </c>
      <c r="G104" s="60" t="s">
        <v>2996</v>
      </c>
      <c r="H104" s="60" t="s">
        <v>2997</v>
      </c>
      <c r="I104" s="60">
        <v>0.21</v>
      </c>
      <c r="J104" s="134">
        <v>9</v>
      </c>
    </row>
    <row r="105" spans="1:10" ht="15.75" x14ac:dyDescent="0.25">
      <c r="A105" s="117">
        <v>3</v>
      </c>
      <c r="B105" s="201"/>
      <c r="C105" s="194"/>
      <c r="D105" s="196"/>
      <c r="E105" s="60" t="s">
        <v>1228</v>
      </c>
      <c r="F105" s="60" t="s">
        <v>1409</v>
      </c>
      <c r="G105" s="60" t="s">
        <v>1692</v>
      </c>
      <c r="H105" s="60" t="s">
        <v>1693</v>
      </c>
      <c r="I105" s="60">
        <v>0.09</v>
      </c>
      <c r="J105" s="134">
        <v>4</v>
      </c>
    </row>
    <row r="106" spans="1:10" ht="15.75" x14ac:dyDescent="0.25">
      <c r="A106" s="117">
        <v>4</v>
      </c>
      <c r="B106" s="201"/>
      <c r="C106" s="194"/>
      <c r="D106" s="196"/>
      <c r="E106" s="60" t="s">
        <v>1290</v>
      </c>
      <c r="F106" s="60" t="s">
        <v>2998</v>
      </c>
      <c r="G106" s="60" t="s">
        <v>2999</v>
      </c>
      <c r="H106" s="60" t="s">
        <v>3000</v>
      </c>
      <c r="I106" s="60">
        <v>0.27</v>
      </c>
      <c r="J106" s="134">
        <v>9</v>
      </c>
    </row>
    <row r="107" spans="1:10" ht="15.75" x14ac:dyDescent="0.25">
      <c r="A107" s="117">
        <v>5</v>
      </c>
      <c r="B107" s="201"/>
      <c r="C107" s="194"/>
      <c r="D107" s="196"/>
      <c r="E107" s="60" t="s">
        <v>1484</v>
      </c>
      <c r="F107" s="60" t="s">
        <v>1485</v>
      </c>
      <c r="G107" s="60" t="s">
        <v>1694</v>
      </c>
      <c r="H107" s="60" t="s">
        <v>1695</v>
      </c>
      <c r="I107" s="60">
        <v>0.21</v>
      </c>
      <c r="J107" s="134">
        <v>7</v>
      </c>
    </row>
    <row r="108" spans="1:10" ht="15.75" x14ac:dyDescent="0.25">
      <c r="A108" s="117">
        <v>6</v>
      </c>
      <c r="B108" s="201"/>
      <c r="C108" s="194"/>
      <c r="D108" s="196"/>
      <c r="E108" s="60" t="s">
        <v>1486</v>
      </c>
      <c r="F108" s="60" t="s">
        <v>1487</v>
      </c>
      <c r="G108" s="60" t="s">
        <v>1696</v>
      </c>
      <c r="H108" s="60" t="s">
        <v>1696</v>
      </c>
      <c r="I108" s="60">
        <v>0.12</v>
      </c>
      <c r="J108" s="134">
        <v>4</v>
      </c>
    </row>
    <row r="109" spans="1:10" ht="15.75" x14ac:dyDescent="0.25">
      <c r="A109" s="117">
        <v>7</v>
      </c>
      <c r="B109" s="201"/>
      <c r="C109" s="194"/>
      <c r="D109" s="196"/>
      <c r="E109" s="60" t="s">
        <v>1488</v>
      </c>
      <c r="F109" s="60" t="s">
        <v>1489</v>
      </c>
      <c r="G109" s="60" t="s">
        <v>1697</v>
      </c>
      <c r="H109" s="60" t="s">
        <v>1698</v>
      </c>
      <c r="I109" s="60">
        <v>0.15</v>
      </c>
      <c r="J109" s="134">
        <v>5</v>
      </c>
    </row>
    <row r="110" spans="1:10" ht="15.75" x14ac:dyDescent="0.25">
      <c r="A110" s="117">
        <v>8</v>
      </c>
      <c r="B110" s="201"/>
      <c r="C110" s="194"/>
      <c r="D110" s="196"/>
      <c r="E110" s="60" t="s">
        <v>1490</v>
      </c>
      <c r="F110" s="60" t="s">
        <v>1491</v>
      </c>
      <c r="G110" s="60" t="s">
        <v>1699</v>
      </c>
      <c r="H110" s="60" t="s">
        <v>1700</v>
      </c>
      <c r="I110" s="60">
        <v>0.28999999999999998</v>
      </c>
      <c r="J110" s="134">
        <v>8</v>
      </c>
    </row>
    <row r="111" spans="1:10" ht="15.75" x14ac:dyDescent="0.25">
      <c r="A111" s="117">
        <v>9</v>
      </c>
      <c r="B111" s="201"/>
      <c r="C111" s="194"/>
      <c r="D111" s="196"/>
      <c r="E111" s="60" t="s">
        <v>1492</v>
      </c>
      <c r="F111" s="60" t="s">
        <v>1493</v>
      </c>
      <c r="G111" s="60" t="s">
        <v>1701</v>
      </c>
      <c r="H111" s="60" t="s">
        <v>1702</v>
      </c>
      <c r="I111" s="60">
        <v>0.15</v>
      </c>
      <c r="J111" s="134">
        <v>4</v>
      </c>
    </row>
    <row r="112" spans="1:10" ht="15.75" x14ac:dyDescent="0.25">
      <c r="A112" s="117">
        <v>10</v>
      </c>
      <c r="B112" s="201"/>
      <c r="C112" s="194"/>
      <c r="D112" s="196"/>
      <c r="E112" s="60" t="s">
        <v>1494</v>
      </c>
      <c r="F112" s="60" t="s">
        <v>1495</v>
      </c>
      <c r="G112" s="60" t="s">
        <v>1703</v>
      </c>
      <c r="H112" s="60" t="s">
        <v>1703</v>
      </c>
      <c r="I112" s="60">
        <v>0.15</v>
      </c>
      <c r="J112" s="134">
        <v>4</v>
      </c>
    </row>
    <row r="113" spans="1:10" ht="15.75" x14ac:dyDescent="0.25">
      <c r="A113" s="117">
        <v>11</v>
      </c>
      <c r="B113" s="201"/>
      <c r="C113" s="194" t="s">
        <v>1127</v>
      </c>
      <c r="D113" s="196" t="s">
        <v>1173</v>
      </c>
      <c r="E113" s="60" t="s">
        <v>1496</v>
      </c>
      <c r="F113" s="60" t="s">
        <v>1497</v>
      </c>
      <c r="G113" s="60" t="s">
        <v>1704</v>
      </c>
      <c r="H113" s="60" t="s">
        <v>1705</v>
      </c>
      <c r="I113" s="60">
        <v>0.05</v>
      </c>
      <c r="J113" s="134">
        <v>5</v>
      </c>
    </row>
    <row r="114" spans="1:10" ht="15.75" x14ac:dyDescent="0.25">
      <c r="A114" s="117">
        <v>12</v>
      </c>
      <c r="B114" s="201"/>
      <c r="C114" s="194"/>
      <c r="D114" s="196"/>
      <c r="E114" s="60" t="s">
        <v>1498</v>
      </c>
      <c r="F114" s="60" t="s">
        <v>1499</v>
      </c>
      <c r="G114" s="60" t="s">
        <v>1706</v>
      </c>
      <c r="H114" s="60" t="s">
        <v>1707</v>
      </c>
      <c r="I114" s="60">
        <v>0.04</v>
      </c>
      <c r="J114" s="134">
        <v>4</v>
      </c>
    </row>
    <row r="115" spans="1:10" ht="15.75" x14ac:dyDescent="0.25">
      <c r="A115" s="117">
        <v>13</v>
      </c>
      <c r="B115" s="201"/>
      <c r="C115" s="194"/>
      <c r="D115" s="196"/>
      <c r="E115" s="60" t="s">
        <v>1484</v>
      </c>
      <c r="F115" s="60" t="s">
        <v>1500</v>
      </c>
      <c r="G115" s="60" t="s">
        <v>1708</v>
      </c>
      <c r="H115" s="60" t="s">
        <v>1709</v>
      </c>
      <c r="I115" s="60">
        <v>0.06</v>
      </c>
      <c r="J115" s="134">
        <v>6</v>
      </c>
    </row>
    <row r="116" spans="1:10" ht="15.75" x14ac:dyDescent="0.25">
      <c r="A116" s="117">
        <v>14</v>
      </c>
      <c r="B116" s="201"/>
      <c r="C116" s="194"/>
      <c r="D116" s="196"/>
      <c r="E116" s="60" t="s">
        <v>1501</v>
      </c>
      <c r="F116" s="60" t="s">
        <v>1502</v>
      </c>
      <c r="G116" s="60" t="s">
        <v>1710</v>
      </c>
      <c r="H116" s="60" t="s">
        <v>1711</v>
      </c>
      <c r="I116" s="60">
        <v>0.06</v>
      </c>
      <c r="J116" s="134">
        <v>4</v>
      </c>
    </row>
    <row r="117" spans="1:10" ht="15.75" x14ac:dyDescent="0.25">
      <c r="A117" s="117">
        <v>15</v>
      </c>
      <c r="B117" s="201"/>
      <c r="C117" s="194"/>
      <c r="D117" s="196"/>
      <c r="E117" s="60" t="s">
        <v>1503</v>
      </c>
      <c r="F117" s="60" t="s">
        <v>1504</v>
      </c>
      <c r="G117" s="60" t="s">
        <v>1712</v>
      </c>
      <c r="H117" s="60" t="s">
        <v>1713</v>
      </c>
      <c r="I117" s="60">
        <v>0.11</v>
      </c>
      <c r="J117" s="134">
        <v>7</v>
      </c>
    </row>
    <row r="118" spans="1:10" ht="15.75" x14ac:dyDescent="0.25">
      <c r="A118" s="117">
        <v>16</v>
      </c>
      <c r="B118" s="201"/>
      <c r="C118" s="194"/>
      <c r="D118" s="196"/>
      <c r="E118" s="60" t="s">
        <v>1505</v>
      </c>
      <c r="F118" s="60" t="s">
        <v>1506</v>
      </c>
      <c r="G118" s="60" t="s">
        <v>1714</v>
      </c>
      <c r="H118" s="60" t="s">
        <v>1715</v>
      </c>
      <c r="I118" s="60">
        <v>0.13</v>
      </c>
      <c r="J118" s="134">
        <v>4</v>
      </c>
    </row>
    <row r="119" spans="1:10" ht="15.75" x14ac:dyDescent="0.25">
      <c r="A119" s="117">
        <v>17</v>
      </c>
      <c r="B119" s="201"/>
      <c r="C119" s="194"/>
      <c r="D119" s="196"/>
      <c r="E119" s="60" t="s">
        <v>1507</v>
      </c>
      <c r="F119" s="60" t="s">
        <v>1508</v>
      </c>
      <c r="G119" s="60" t="s">
        <v>1716</v>
      </c>
      <c r="H119" s="60" t="s">
        <v>1717</v>
      </c>
      <c r="I119" s="60">
        <v>0.17</v>
      </c>
      <c r="J119" s="134">
        <v>4</v>
      </c>
    </row>
    <row r="120" spans="1:10" ht="15.75" x14ac:dyDescent="0.25">
      <c r="A120" s="117">
        <v>18</v>
      </c>
      <c r="B120" s="201"/>
      <c r="C120" s="194" t="s">
        <v>778</v>
      </c>
      <c r="D120" s="196" t="s">
        <v>1009</v>
      </c>
      <c r="E120" s="60" t="s">
        <v>1509</v>
      </c>
      <c r="F120" s="60" t="s">
        <v>1510</v>
      </c>
      <c r="G120" s="60" t="s">
        <v>1718</v>
      </c>
      <c r="H120" s="60" t="s">
        <v>1719</v>
      </c>
      <c r="I120" s="60">
        <v>0.06</v>
      </c>
      <c r="J120" s="134">
        <v>6</v>
      </c>
    </row>
    <row r="121" spans="1:10" ht="15.75" x14ac:dyDescent="0.25">
      <c r="A121" s="117">
        <v>19</v>
      </c>
      <c r="B121" s="201"/>
      <c r="C121" s="194"/>
      <c r="D121" s="196"/>
      <c r="E121" s="60" t="s">
        <v>1511</v>
      </c>
      <c r="F121" s="60" t="s">
        <v>1512</v>
      </c>
      <c r="G121" s="60" t="s">
        <v>1720</v>
      </c>
      <c r="H121" s="60" t="s">
        <v>1721</v>
      </c>
      <c r="I121" s="60">
        <v>0.05</v>
      </c>
      <c r="J121" s="134">
        <v>5</v>
      </c>
    </row>
    <row r="122" spans="1:10" ht="15.75" x14ac:dyDescent="0.25">
      <c r="A122" s="117">
        <v>20</v>
      </c>
      <c r="B122" s="201"/>
      <c r="C122" s="194"/>
      <c r="D122" s="196"/>
      <c r="E122" s="60" t="s">
        <v>1513</v>
      </c>
      <c r="F122" s="60" t="s">
        <v>1514</v>
      </c>
      <c r="G122" s="60" t="s">
        <v>1722</v>
      </c>
      <c r="H122" s="60" t="s">
        <v>1722</v>
      </c>
      <c r="I122" s="60">
        <v>0.04</v>
      </c>
      <c r="J122" s="134">
        <v>4</v>
      </c>
    </row>
    <row r="123" spans="1:10" ht="15.75" x14ac:dyDescent="0.25">
      <c r="A123" s="117">
        <v>21</v>
      </c>
      <c r="B123" s="201"/>
      <c r="C123" s="194"/>
      <c r="D123" s="196"/>
      <c r="E123" s="60" t="s">
        <v>1515</v>
      </c>
      <c r="F123" s="60" t="s">
        <v>1516</v>
      </c>
      <c r="G123" s="60" t="s">
        <v>1723</v>
      </c>
      <c r="H123" s="60" t="s">
        <v>1723</v>
      </c>
      <c r="I123" s="60">
        <v>0.04</v>
      </c>
      <c r="J123" s="134">
        <v>4</v>
      </c>
    </row>
    <row r="124" spans="1:10" ht="15.75" x14ac:dyDescent="0.25">
      <c r="A124" s="117">
        <v>22</v>
      </c>
      <c r="B124" s="201"/>
      <c r="C124" s="194"/>
      <c r="D124" s="196"/>
      <c r="E124" s="60" t="s">
        <v>1113</v>
      </c>
      <c r="F124" s="60" t="s">
        <v>1517</v>
      </c>
      <c r="G124" s="60" t="s">
        <v>1724</v>
      </c>
      <c r="H124" s="60" t="s">
        <v>1725</v>
      </c>
      <c r="I124" s="60">
        <v>0.08</v>
      </c>
      <c r="J124" s="134">
        <v>8</v>
      </c>
    </row>
    <row r="125" spans="1:10" ht="15.75" x14ac:dyDescent="0.25">
      <c r="A125" s="117">
        <v>23</v>
      </c>
      <c r="B125" s="201"/>
      <c r="C125" s="194"/>
      <c r="D125" s="196"/>
      <c r="E125" s="60" t="s">
        <v>1518</v>
      </c>
      <c r="F125" s="60" t="s">
        <v>1519</v>
      </c>
      <c r="G125" s="60" t="s">
        <v>1726</v>
      </c>
      <c r="H125" s="60" t="s">
        <v>1727</v>
      </c>
      <c r="I125" s="60">
        <v>0.1</v>
      </c>
      <c r="J125" s="134">
        <v>10</v>
      </c>
    </row>
    <row r="126" spans="1:10" ht="15.75" x14ac:dyDescent="0.25">
      <c r="A126" s="117">
        <v>24</v>
      </c>
      <c r="B126" s="201"/>
      <c r="C126" s="194"/>
      <c r="D126" s="196"/>
      <c r="E126" s="60" t="s">
        <v>1520</v>
      </c>
      <c r="F126" s="60" t="s">
        <v>1521</v>
      </c>
      <c r="G126" s="60" t="s">
        <v>1728</v>
      </c>
      <c r="H126" s="60" t="s">
        <v>1729</v>
      </c>
      <c r="I126" s="60">
        <v>0.06</v>
      </c>
      <c r="J126" s="134">
        <v>4</v>
      </c>
    </row>
    <row r="127" spans="1:10" ht="15.75" x14ac:dyDescent="0.25">
      <c r="A127" s="117">
        <v>25</v>
      </c>
      <c r="B127" s="201"/>
      <c r="C127" s="194"/>
      <c r="D127" s="196"/>
      <c r="E127" s="60" t="s">
        <v>1522</v>
      </c>
      <c r="F127" s="60" t="s">
        <v>1523</v>
      </c>
      <c r="G127" s="60" t="s">
        <v>1730</v>
      </c>
      <c r="H127" s="60" t="s">
        <v>1731</v>
      </c>
      <c r="I127" s="60">
        <v>0.08</v>
      </c>
      <c r="J127" s="134">
        <v>6</v>
      </c>
    </row>
    <row r="128" spans="1:10" ht="15.75" x14ac:dyDescent="0.25">
      <c r="A128" s="117">
        <v>26</v>
      </c>
      <c r="B128" s="201"/>
      <c r="C128" s="194"/>
      <c r="D128" s="196"/>
      <c r="E128" s="60" t="s">
        <v>1524</v>
      </c>
      <c r="F128" s="60" t="s">
        <v>1525</v>
      </c>
      <c r="G128" s="60" t="s">
        <v>1732</v>
      </c>
      <c r="H128" s="60" t="s">
        <v>1733</v>
      </c>
      <c r="I128" s="60">
        <v>0.12</v>
      </c>
      <c r="J128" s="134">
        <v>6</v>
      </c>
    </row>
    <row r="129" spans="1:10" ht="15.75" x14ac:dyDescent="0.25">
      <c r="A129" s="117">
        <v>27</v>
      </c>
      <c r="B129" s="201"/>
      <c r="C129" s="194"/>
      <c r="D129" s="196"/>
      <c r="E129" s="60" t="s">
        <v>1526</v>
      </c>
      <c r="F129" s="60" t="s">
        <v>1527</v>
      </c>
      <c r="G129" s="60" t="s">
        <v>1734</v>
      </c>
      <c r="H129" s="60" t="s">
        <v>1735</v>
      </c>
      <c r="I129" s="60">
        <v>0.08</v>
      </c>
      <c r="J129" s="134">
        <v>4</v>
      </c>
    </row>
    <row r="130" spans="1:10" ht="15.75" x14ac:dyDescent="0.25">
      <c r="A130" s="117">
        <v>28</v>
      </c>
      <c r="B130" s="201"/>
      <c r="C130" s="194"/>
      <c r="D130" s="196"/>
      <c r="E130" s="60" t="s">
        <v>1528</v>
      </c>
      <c r="F130" s="60" t="s">
        <v>1295</v>
      </c>
      <c r="G130" s="60" t="s">
        <v>1736</v>
      </c>
      <c r="H130" s="60" t="s">
        <v>1737</v>
      </c>
      <c r="I130" s="60">
        <v>0.25</v>
      </c>
      <c r="J130" s="134">
        <v>7</v>
      </c>
    </row>
    <row r="131" spans="1:10" ht="15.75" x14ac:dyDescent="0.25">
      <c r="A131" s="117">
        <v>29</v>
      </c>
      <c r="B131" s="201"/>
      <c r="C131" s="194"/>
      <c r="D131" s="196"/>
      <c r="E131" s="60" t="s">
        <v>1529</v>
      </c>
      <c r="F131" s="60" t="s">
        <v>621</v>
      </c>
      <c r="G131" s="60" t="s">
        <v>1738</v>
      </c>
      <c r="H131" s="60" t="s">
        <v>1739</v>
      </c>
      <c r="I131" s="60">
        <v>0.13</v>
      </c>
      <c r="J131" s="134">
        <v>4</v>
      </c>
    </row>
    <row r="132" spans="1:10" ht="15.75" x14ac:dyDescent="0.25">
      <c r="A132" s="117">
        <v>30</v>
      </c>
      <c r="B132" s="201"/>
      <c r="C132" s="194"/>
      <c r="D132" s="196"/>
      <c r="E132" s="60" t="s">
        <v>1530</v>
      </c>
      <c r="F132" s="60" t="s">
        <v>1531</v>
      </c>
      <c r="G132" s="60" t="s">
        <v>1740</v>
      </c>
      <c r="H132" s="60" t="s">
        <v>1741</v>
      </c>
      <c r="I132" s="60">
        <v>0.13</v>
      </c>
      <c r="J132" s="134">
        <v>4</v>
      </c>
    </row>
    <row r="133" spans="1:10" ht="15.75" x14ac:dyDescent="0.25">
      <c r="A133" s="117">
        <v>31</v>
      </c>
      <c r="B133" s="201"/>
      <c r="C133" s="194"/>
      <c r="D133" s="196"/>
      <c r="E133" s="60" t="s">
        <v>1532</v>
      </c>
      <c r="F133" s="60" t="s">
        <v>1533</v>
      </c>
      <c r="G133" s="60" t="s">
        <v>1742</v>
      </c>
      <c r="H133" s="60" t="s">
        <v>1743</v>
      </c>
      <c r="I133" s="60">
        <v>0.13</v>
      </c>
      <c r="J133" s="134">
        <v>4</v>
      </c>
    </row>
    <row r="134" spans="1:10" ht="15.75" x14ac:dyDescent="0.25">
      <c r="A134" s="117">
        <v>32</v>
      </c>
      <c r="B134" s="201"/>
      <c r="C134" s="194" t="s">
        <v>133</v>
      </c>
      <c r="D134" s="196" t="s">
        <v>1832</v>
      </c>
      <c r="E134" s="60" t="s">
        <v>1534</v>
      </c>
      <c r="F134" s="60" t="s">
        <v>1535</v>
      </c>
      <c r="G134" s="60" t="s">
        <v>1744</v>
      </c>
      <c r="H134" s="60" t="s">
        <v>1745</v>
      </c>
      <c r="I134" s="60">
        <v>0.19</v>
      </c>
      <c r="J134" s="134">
        <v>6</v>
      </c>
    </row>
    <row r="135" spans="1:10" ht="15.75" x14ac:dyDescent="0.25">
      <c r="A135" s="117">
        <v>33</v>
      </c>
      <c r="B135" s="201"/>
      <c r="C135" s="194"/>
      <c r="D135" s="196"/>
      <c r="E135" s="60" t="s">
        <v>1536</v>
      </c>
      <c r="F135" s="60" t="s">
        <v>1407</v>
      </c>
      <c r="G135" s="60" t="s">
        <v>1746</v>
      </c>
      <c r="H135" s="60" t="s">
        <v>1747</v>
      </c>
      <c r="I135" s="60">
        <v>0.06</v>
      </c>
      <c r="J135" s="134">
        <v>6</v>
      </c>
    </row>
    <row r="136" spans="1:10" ht="15.75" x14ac:dyDescent="0.25">
      <c r="A136" s="117">
        <v>34</v>
      </c>
      <c r="B136" s="201"/>
      <c r="C136" s="194"/>
      <c r="D136" s="196"/>
      <c r="E136" s="60" t="s">
        <v>1537</v>
      </c>
      <c r="F136" s="60" t="s">
        <v>1538</v>
      </c>
      <c r="G136" s="60" t="s">
        <v>1748</v>
      </c>
      <c r="H136" s="60" t="s">
        <v>1749</v>
      </c>
      <c r="I136" s="60">
        <v>0.12</v>
      </c>
      <c r="J136" s="134">
        <v>10</v>
      </c>
    </row>
    <row r="137" spans="1:10" ht="15.75" x14ac:dyDescent="0.25">
      <c r="A137" s="117">
        <v>35</v>
      </c>
      <c r="B137" s="201"/>
      <c r="C137" s="194"/>
      <c r="D137" s="196"/>
      <c r="E137" s="60" t="s">
        <v>1501</v>
      </c>
      <c r="F137" s="60" t="s">
        <v>1539</v>
      </c>
      <c r="G137" s="60" t="s">
        <v>1750</v>
      </c>
      <c r="H137" s="60" t="s">
        <v>1751</v>
      </c>
      <c r="I137" s="60">
        <v>0.08</v>
      </c>
      <c r="J137" s="134">
        <v>4</v>
      </c>
    </row>
    <row r="138" spans="1:10" ht="15.75" x14ac:dyDescent="0.25">
      <c r="A138" s="117">
        <v>36</v>
      </c>
      <c r="B138" s="201"/>
      <c r="C138" s="194"/>
      <c r="D138" s="196"/>
      <c r="E138" s="60" t="s">
        <v>1487</v>
      </c>
      <c r="F138" s="60" t="s">
        <v>1540</v>
      </c>
      <c r="G138" s="60" t="s">
        <v>1752</v>
      </c>
      <c r="H138" s="60" t="s">
        <v>1753</v>
      </c>
      <c r="I138" s="60">
        <v>0.15</v>
      </c>
      <c r="J138" s="134">
        <v>7</v>
      </c>
    </row>
    <row r="139" spans="1:10" ht="15.75" x14ac:dyDescent="0.25">
      <c r="A139" s="117">
        <v>37</v>
      </c>
      <c r="B139" s="201"/>
      <c r="C139" s="194"/>
      <c r="D139" s="196"/>
      <c r="E139" s="60" t="s">
        <v>1541</v>
      </c>
      <c r="F139" s="60" t="s">
        <v>1542</v>
      </c>
      <c r="G139" s="60" t="s">
        <v>1754</v>
      </c>
      <c r="H139" s="60" t="s">
        <v>1755</v>
      </c>
      <c r="I139" s="60">
        <v>0.11</v>
      </c>
      <c r="J139" s="134">
        <v>5</v>
      </c>
    </row>
    <row r="140" spans="1:10" ht="15.75" x14ac:dyDescent="0.25">
      <c r="A140" s="117">
        <v>38</v>
      </c>
      <c r="B140" s="201"/>
      <c r="C140" s="194"/>
      <c r="D140" s="196"/>
      <c r="E140" s="60" t="s">
        <v>1543</v>
      </c>
      <c r="F140" s="60" t="s">
        <v>1544</v>
      </c>
      <c r="G140" s="60" t="s">
        <v>1756</v>
      </c>
      <c r="H140" s="60" t="s">
        <v>1757</v>
      </c>
      <c r="I140" s="60">
        <v>0.14000000000000001</v>
      </c>
      <c r="J140" s="134">
        <v>6</v>
      </c>
    </row>
    <row r="141" spans="1:10" ht="15.75" x14ac:dyDescent="0.25">
      <c r="A141" s="117">
        <v>39</v>
      </c>
      <c r="B141" s="201"/>
      <c r="C141" s="194"/>
      <c r="D141" s="196"/>
      <c r="E141" s="60" t="s">
        <v>3001</v>
      </c>
      <c r="F141" s="60" t="s">
        <v>1588</v>
      </c>
      <c r="G141" s="60" t="s">
        <v>3002</v>
      </c>
      <c r="H141" s="60" t="s">
        <v>3003</v>
      </c>
      <c r="I141" s="60">
        <v>0.32</v>
      </c>
      <c r="J141" s="134">
        <v>7</v>
      </c>
    </row>
    <row r="142" spans="1:10" ht="15.75" x14ac:dyDescent="0.25">
      <c r="A142" s="117">
        <v>40</v>
      </c>
      <c r="B142" s="201"/>
      <c r="C142" s="194"/>
      <c r="D142" s="196"/>
      <c r="E142" s="60" t="s">
        <v>3004</v>
      </c>
      <c r="F142" s="60" t="s">
        <v>3005</v>
      </c>
      <c r="G142" s="60" t="s">
        <v>3006</v>
      </c>
      <c r="H142" s="60" t="s">
        <v>3007</v>
      </c>
      <c r="I142" s="60">
        <v>0.27</v>
      </c>
      <c r="J142" s="134">
        <v>6</v>
      </c>
    </row>
    <row r="143" spans="1:10" ht="15.75" x14ac:dyDescent="0.25">
      <c r="A143" s="117">
        <v>41</v>
      </c>
      <c r="B143" s="201"/>
      <c r="C143" s="194"/>
      <c r="D143" s="196"/>
      <c r="E143" s="60" t="s">
        <v>1545</v>
      </c>
      <c r="F143" s="60" t="s">
        <v>1546</v>
      </c>
      <c r="G143" s="60" t="s">
        <v>1758</v>
      </c>
      <c r="H143" s="60" t="s">
        <v>1759</v>
      </c>
      <c r="I143" s="60">
        <v>0.16</v>
      </c>
      <c r="J143" s="134">
        <v>7</v>
      </c>
    </row>
    <row r="144" spans="1:10" ht="15.75" x14ac:dyDescent="0.25">
      <c r="A144" s="117">
        <v>42</v>
      </c>
      <c r="B144" s="201"/>
      <c r="C144" s="194" t="s">
        <v>813</v>
      </c>
      <c r="D144" s="196" t="s">
        <v>1835</v>
      </c>
      <c r="E144" s="60" t="s">
        <v>3008</v>
      </c>
      <c r="F144" s="60" t="s">
        <v>3009</v>
      </c>
      <c r="G144" s="60" t="s">
        <v>3014</v>
      </c>
      <c r="H144" s="60" t="s">
        <v>3014</v>
      </c>
      <c r="I144" s="60">
        <v>0.17</v>
      </c>
      <c r="J144" s="134">
        <v>8</v>
      </c>
    </row>
    <row r="145" spans="1:10" ht="15.75" x14ac:dyDescent="0.25">
      <c r="A145" s="117">
        <v>43</v>
      </c>
      <c r="B145" s="201"/>
      <c r="C145" s="194"/>
      <c r="D145" s="196"/>
      <c r="E145" s="60" t="s">
        <v>3010</v>
      </c>
      <c r="F145" s="60" t="s">
        <v>3011</v>
      </c>
      <c r="G145" s="60" t="s">
        <v>3015</v>
      </c>
      <c r="H145" s="60" t="s">
        <v>3016</v>
      </c>
      <c r="I145" s="60">
        <v>0.15</v>
      </c>
      <c r="J145" s="134">
        <v>7</v>
      </c>
    </row>
    <row r="146" spans="1:10" ht="15.75" x14ac:dyDescent="0.25">
      <c r="A146" s="117">
        <v>44</v>
      </c>
      <c r="B146" s="201"/>
      <c r="C146" s="194"/>
      <c r="D146" s="196"/>
      <c r="E146" s="60" t="s">
        <v>3012</v>
      </c>
      <c r="F146" s="60" t="s">
        <v>3013</v>
      </c>
      <c r="G146" s="60" t="s">
        <v>3017</v>
      </c>
      <c r="H146" s="60" t="s">
        <v>3018</v>
      </c>
      <c r="I146" s="60">
        <v>0.13</v>
      </c>
      <c r="J146" s="134">
        <v>6</v>
      </c>
    </row>
    <row r="147" spans="1:10" ht="15.75" x14ac:dyDescent="0.25">
      <c r="A147" s="117">
        <v>45</v>
      </c>
      <c r="B147" s="201"/>
      <c r="C147" s="194"/>
      <c r="D147" s="196"/>
      <c r="E147" s="60" t="s">
        <v>1547</v>
      </c>
      <c r="F147" s="60" t="s">
        <v>1548</v>
      </c>
      <c r="G147" s="60" t="s">
        <v>1760</v>
      </c>
      <c r="H147" s="60" t="s">
        <v>1761</v>
      </c>
      <c r="I147" s="60">
        <v>0.11</v>
      </c>
      <c r="J147" s="134">
        <v>5</v>
      </c>
    </row>
    <row r="148" spans="1:10" ht="15.75" x14ac:dyDescent="0.25">
      <c r="A148" s="117">
        <v>46</v>
      </c>
      <c r="B148" s="201"/>
      <c r="C148" s="194"/>
      <c r="D148" s="196"/>
      <c r="E148" s="60" t="s">
        <v>1549</v>
      </c>
      <c r="F148" s="60" t="s">
        <v>1550</v>
      </c>
      <c r="G148" s="60" t="s">
        <v>1762</v>
      </c>
      <c r="H148" s="60" t="s">
        <v>1763</v>
      </c>
      <c r="I148" s="60">
        <v>0.09</v>
      </c>
      <c r="J148" s="134">
        <v>4</v>
      </c>
    </row>
    <row r="149" spans="1:10" ht="15.75" x14ac:dyDescent="0.25">
      <c r="A149" s="117">
        <v>47</v>
      </c>
      <c r="B149" s="201"/>
      <c r="C149" s="194"/>
      <c r="D149" s="196"/>
      <c r="E149" s="60" t="s">
        <v>1551</v>
      </c>
      <c r="F149" s="60" t="s">
        <v>1552</v>
      </c>
      <c r="G149" s="60" t="s">
        <v>1764</v>
      </c>
      <c r="H149" s="60" t="s">
        <v>1765</v>
      </c>
      <c r="I149" s="60">
        <v>0.14000000000000001</v>
      </c>
      <c r="J149" s="134">
        <v>5</v>
      </c>
    </row>
    <row r="150" spans="1:10" ht="15.75" x14ac:dyDescent="0.25">
      <c r="A150" s="117">
        <v>48</v>
      </c>
      <c r="B150" s="201"/>
      <c r="C150" s="194" t="s">
        <v>1400</v>
      </c>
      <c r="D150" s="196" t="s">
        <v>1405</v>
      </c>
      <c r="E150" s="60" t="s">
        <v>3019</v>
      </c>
      <c r="F150" s="60" t="s">
        <v>3020</v>
      </c>
      <c r="G150" s="60" t="s">
        <v>3031</v>
      </c>
      <c r="H150" s="60" t="s">
        <v>3031</v>
      </c>
      <c r="I150" s="60">
        <v>0.14000000000000001</v>
      </c>
      <c r="J150" s="134">
        <v>4</v>
      </c>
    </row>
    <row r="151" spans="1:10" ht="15.75" x14ac:dyDescent="0.25">
      <c r="A151" s="117">
        <v>49</v>
      </c>
      <c r="B151" s="201"/>
      <c r="C151" s="194"/>
      <c r="D151" s="196"/>
      <c r="E151" s="60" t="s">
        <v>1517</v>
      </c>
      <c r="F151" s="60" t="s">
        <v>1517</v>
      </c>
      <c r="G151" s="60" t="s">
        <v>1766</v>
      </c>
      <c r="H151" s="60" t="s">
        <v>1766</v>
      </c>
      <c r="I151" s="60">
        <v>0.14000000000000001</v>
      </c>
      <c r="J151" s="134">
        <v>4</v>
      </c>
    </row>
    <row r="152" spans="1:10" ht="15.75" x14ac:dyDescent="0.25">
      <c r="A152" s="117">
        <v>50</v>
      </c>
      <c r="B152" s="201"/>
      <c r="C152" s="194"/>
      <c r="D152" s="196"/>
      <c r="E152" s="60" t="s">
        <v>3021</v>
      </c>
      <c r="F152" s="60" t="s">
        <v>3022</v>
      </c>
      <c r="G152" s="60" t="s">
        <v>3032</v>
      </c>
      <c r="H152" s="60" t="s">
        <v>3033</v>
      </c>
      <c r="I152" s="60">
        <v>0.14000000000000001</v>
      </c>
      <c r="J152" s="134">
        <v>4</v>
      </c>
    </row>
    <row r="153" spans="1:10" ht="15.75" x14ac:dyDescent="0.25">
      <c r="A153" s="117">
        <v>51</v>
      </c>
      <c r="B153" s="201"/>
      <c r="C153" s="194"/>
      <c r="D153" s="196"/>
      <c r="E153" s="60" t="s">
        <v>2249</v>
      </c>
      <c r="F153" s="60" t="s">
        <v>2250</v>
      </c>
      <c r="G153" s="60" t="s">
        <v>2251</v>
      </c>
      <c r="H153" s="60" t="s">
        <v>2252</v>
      </c>
      <c r="I153" s="60">
        <v>0.53</v>
      </c>
      <c r="J153" s="134">
        <v>7</v>
      </c>
    </row>
    <row r="154" spans="1:10" ht="15.75" x14ac:dyDescent="0.25">
      <c r="A154" s="117">
        <v>52</v>
      </c>
      <c r="B154" s="201"/>
      <c r="C154" s="194"/>
      <c r="D154" s="196"/>
      <c r="E154" s="60" t="s">
        <v>1553</v>
      </c>
      <c r="F154" s="60" t="s">
        <v>1554</v>
      </c>
      <c r="G154" s="60" t="s">
        <v>1767</v>
      </c>
      <c r="H154" s="60" t="s">
        <v>1768</v>
      </c>
      <c r="I154" s="60">
        <v>0.42</v>
      </c>
      <c r="J154" s="134">
        <v>6</v>
      </c>
    </row>
    <row r="155" spans="1:10" ht="15.75" x14ac:dyDescent="0.25">
      <c r="A155" s="117">
        <v>53</v>
      </c>
      <c r="B155" s="201"/>
      <c r="C155" s="194"/>
      <c r="D155" s="196"/>
      <c r="E155" s="60" t="s">
        <v>3023</v>
      </c>
      <c r="F155" s="60" t="s">
        <v>3024</v>
      </c>
      <c r="G155" s="60" t="s">
        <v>3034</v>
      </c>
      <c r="H155" s="60" t="s">
        <v>3034</v>
      </c>
      <c r="I155" s="60">
        <v>0.35</v>
      </c>
      <c r="J155" s="134">
        <v>5</v>
      </c>
    </row>
    <row r="156" spans="1:10" ht="15.75" x14ac:dyDescent="0.25">
      <c r="A156" s="117">
        <v>54</v>
      </c>
      <c r="B156" s="201"/>
      <c r="C156" s="194"/>
      <c r="D156" s="196"/>
      <c r="E156" s="60" t="s">
        <v>3025</v>
      </c>
      <c r="F156" s="60" t="s">
        <v>3026</v>
      </c>
      <c r="G156" s="60" t="s">
        <v>3035</v>
      </c>
      <c r="H156" s="60" t="s">
        <v>3035</v>
      </c>
      <c r="I156" s="60">
        <v>0.35</v>
      </c>
      <c r="J156" s="134">
        <v>5</v>
      </c>
    </row>
    <row r="157" spans="1:10" ht="15.75" x14ac:dyDescent="0.25">
      <c r="A157" s="117">
        <v>55</v>
      </c>
      <c r="B157" s="201"/>
      <c r="C157" s="194"/>
      <c r="D157" s="196"/>
      <c r="E157" s="60" t="s">
        <v>3027</v>
      </c>
      <c r="F157" s="60" t="s">
        <v>3028</v>
      </c>
      <c r="G157" s="60" t="s">
        <v>3036</v>
      </c>
      <c r="H157" s="60" t="s">
        <v>3036</v>
      </c>
      <c r="I157" s="63">
        <v>0.42</v>
      </c>
      <c r="J157" s="134">
        <v>6</v>
      </c>
    </row>
    <row r="158" spans="1:10" ht="15.75" x14ac:dyDescent="0.25">
      <c r="A158" s="117">
        <v>56</v>
      </c>
      <c r="B158" s="201"/>
      <c r="C158" s="194"/>
      <c r="D158" s="196"/>
      <c r="E158" s="60" t="s">
        <v>3029</v>
      </c>
      <c r="F158" s="60" t="s">
        <v>3030</v>
      </c>
      <c r="G158" s="60" t="s">
        <v>3037</v>
      </c>
      <c r="H158" s="60" t="s">
        <v>3037</v>
      </c>
      <c r="I158" s="63">
        <v>0.49</v>
      </c>
      <c r="J158" s="134">
        <v>7</v>
      </c>
    </row>
    <row r="159" spans="1:10" ht="15.75" x14ac:dyDescent="0.25">
      <c r="A159" s="117">
        <v>57</v>
      </c>
      <c r="B159" s="201"/>
      <c r="C159" s="194"/>
      <c r="D159" s="196"/>
      <c r="E159" s="60" t="s">
        <v>867</v>
      </c>
      <c r="F159" s="60" t="s">
        <v>1555</v>
      </c>
      <c r="G159" s="80" t="s">
        <v>1769</v>
      </c>
      <c r="H159" s="60" t="s">
        <v>1770</v>
      </c>
      <c r="I159" s="60">
        <v>0.4</v>
      </c>
      <c r="J159" s="134">
        <v>5</v>
      </c>
    </row>
    <row r="160" spans="1:10" ht="15.75" x14ac:dyDescent="0.25">
      <c r="A160" s="117">
        <v>58</v>
      </c>
      <c r="B160" s="201"/>
      <c r="C160" s="194" t="s">
        <v>1401</v>
      </c>
      <c r="D160" s="196" t="s">
        <v>1406</v>
      </c>
      <c r="E160" s="60" t="s">
        <v>3427</v>
      </c>
      <c r="F160" s="60" t="s">
        <v>3428</v>
      </c>
      <c r="G160" s="60" t="s">
        <v>3429</v>
      </c>
      <c r="H160" s="60" t="s">
        <v>3430</v>
      </c>
      <c r="I160" s="63">
        <v>0.46</v>
      </c>
      <c r="J160" s="134">
        <v>4</v>
      </c>
    </row>
    <row r="161" spans="1:10" ht="15.75" x14ac:dyDescent="0.25">
      <c r="A161" s="117">
        <v>59</v>
      </c>
      <c r="B161" s="201"/>
      <c r="C161" s="194"/>
      <c r="D161" s="196"/>
      <c r="E161" s="60" t="s">
        <v>1556</v>
      </c>
      <c r="F161" s="60" t="s">
        <v>1557</v>
      </c>
      <c r="G161" s="60" t="s">
        <v>1771</v>
      </c>
      <c r="H161" s="60" t="s">
        <v>1772</v>
      </c>
      <c r="I161" s="60" t="s">
        <v>1483</v>
      </c>
      <c r="J161" s="134">
        <v>4</v>
      </c>
    </row>
    <row r="162" spans="1:10" ht="15.75" x14ac:dyDescent="0.25">
      <c r="A162" s="117">
        <v>60</v>
      </c>
      <c r="B162" s="201"/>
      <c r="C162" s="195" t="s">
        <v>69</v>
      </c>
      <c r="D162" s="197" t="s">
        <v>3038</v>
      </c>
      <c r="E162" s="60" t="s">
        <v>3039</v>
      </c>
      <c r="F162" s="60" t="s">
        <v>3040</v>
      </c>
      <c r="G162" s="60" t="s">
        <v>3042</v>
      </c>
      <c r="H162" s="60" t="s">
        <v>3043</v>
      </c>
      <c r="I162" s="60">
        <v>0.37</v>
      </c>
      <c r="J162" s="134">
        <v>4</v>
      </c>
    </row>
    <row r="163" spans="1:10" ht="15.75" x14ac:dyDescent="0.25">
      <c r="A163" s="117">
        <v>61</v>
      </c>
      <c r="B163" s="201"/>
      <c r="C163" s="208"/>
      <c r="D163" s="207"/>
      <c r="E163" s="60" t="s">
        <v>3041</v>
      </c>
      <c r="F163" s="60" t="s">
        <v>3041</v>
      </c>
      <c r="G163" s="60" t="s">
        <v>3044</v>
      </c>
      <c r="H163" s="60" t="s">
        <v>3044</v>
      </c>
      <c r="I163" s="60">
        <v>0.37</v>
      </c>
      <c r="J163" s="134">
        <v>4</v>
      </c>
    </row>
    <row r="164" spans="1:10" ht="15.75" x14ac:dyDescent="0.25">
      <c r="A164" s="117">
        <v>62</v>
      </c>
      <c r="B164" s="201"/>
      <c r="C164" s="195" t="s">
        <v>3045</v>
      </c>
      <c r="D164" s="197" t="s">
        <v>3046</v>
      </c>
      <c r="E164" s="60" t="s">
        <v>3047</v>
      </c>
      <c r="F164" s="60" t="s">
        <v>3048</v>
      </c>
      <c r="G164" s="60" t="s">
        <v>3054</v>
      </c>
      <c r="H164" s="60" t="s">
        <v>3055</v>
      </c>
      <c r="I164" s="60">
        <v>0.35</v>
      </c>
      <c r="J164" s="134">
        <v>14</v>
      </c>
    </row>
    <row r="165" spans="1:10" ht="15.75" x14ac:dyDescent="0.25">
      <c r="A165" s="117">
        <v>63</v>
      </c>
      <c r="B165" s="201"/>
      <c r="C165" s="209"/>
      <c r="D165" s="210"/>
      <c r="E165" s="60" t="s">
        <v>3049</v>
      </c>
      <c r="F165" s="60" t="s">
        <v>3049</v>
      </c>
      <c r="G165" s="60" t="s">
        <v>3056</v>
      </c>
      <c r="H165" s="60" t="s">
        <v>3056</v>
      </c>
      <c r="I165" s="60">
        <v>0.16</v>
      </c>
      <c r="J165" s="134">
        <v>5</v>
      </c>
    </row>
    <row r="166" spans="1:10" ht="15.75" x14ac:dyDescent="0.25">
      <c r="A166" s="117">
        <v>64</v>
      </c>
      <c r="B166" s="201"/>
      <c r="C166" s="209"/>
      <c r="D166" s="210"/>
      <c r="E166" s="60" t="s">
        <v>3050</v>
      </c>
      <c r="F166" s="60" t="s">
        <v>3051</v>
      </c>
      <c r="G166" s="60" t="s">
        <v>3057</v>
      </c>
      <c r="H166" s="60" t="s">
        <v>3058</v>
      </c>
      <c r="I166" s="60">
        <v>0.12</v>
      </c>
      <c r="J166" s="134">
        <v>4</v>
      </c>
    </row>
    <row r="167" spans="1:10" ht="15.75" x14ac:dyDescent="0.25">
      <c r="A167" s="117">
        <v>65</v>
      </c>
      <c r="B167" s="201"/>
      <c r="C167" s="209"/>
      <c r="D167" s="210"/>
      <c r="E167" s="60" t="s">
        <v>3052</v>
      </c>
      <c r="F167" s="60" t="s">
        <v>3052</v>
      </c>
      <c r="G167" s="60" t="s">
        <v>3059</v>
      </c>
      <c r="H167" s="60" t="s">
        <v>3059</v>
      </c>
      <c r="I167" s="60">
        <v>0.18</v>
      </c>
      <c r="J167" s="134">
        <v>4</v>
      </c>
    </row>
    <row r="168" spans="1:10" ht="15.75" x14ac:dyDescent="0.25">
      <c r="A168" s="117">
        <v>66</v>
      </c>
      <c r="B168" s="201"/>
      <c r="C168" s="208"/>
      <c r="D168" s="207"/>
      <c r="E168" s="60" t="s">
        <v>3053</v>
      </c>
      <c r="F168" s="60" t="s">
        <v>3053</v>
      </c>
      <c r="G168" s="60" t="s">
        <v>3060</v>
      </c>
      <c r="H168" s="60" t="s">
        <v>3060</v>
      </c>
      <c r="I168" s="60">
        <v>0.37</v>
      </c>
      <c r="J168" s="134">
        <v>4</v>
      </c>
    </row>
    <row r="169" spans="1:10" ht="15.75" x14ac:dyDescent="0.25">
      <c r="A169" s="117">
        <v>67</v>
      </c>
      <c r="B169" s="201"/>
      <c r="C169" s="194" t="s">
        <v>1402</v>
      </c>
      <c r="D169" s="196" t="s">
        <v>1841</v>
      </c>
      <c r="E169" s="60" t="s">
        <v>2420</v>
      </c>
      <c r="F169" s="60" t="s">
        <v>2421</v>
      </c>
      <c r="G169" s="60" t="s">
        <v>2422</v>
      </c>
      <c r="H169" s="60" t="s">
        <v>2423</v>
      </c>
      <c r="I169" s="63">
        <v>0.48</v>
      </c>
      <c r="J169" s="134">
        <v>11</v>
      </c>
    </row>
    <row r="170" spans="1:10" ht="15.75" x14ac:dyDescent="0.25">
      <c r="A170" s="117">
        <v>68</v>
      </c>
      <c r="B170" s="201"/>
      <c r="C170" s="194"/>
      <c r="D170" s="196"/>
      <c r="E170" s="60" t="s">
        <v>3061</v>
      </c>
      <c r="F170" s="60" t="s">
        <v>3061</v>
      </c>
      <c r="G170" s="60" t="s">
        <v>3063</v>
      </c>
      <c r="H170" s="60" t="s">
        <v>3063</v>
      </c>
      <c r="I170" s="63">
        <v>0.53</v>
      </c>
      <c r="J170" s="134">
        <v>7</v>
      </c>
    </row>
    <row r="171" spans="1:10" ht="15.75" x14ac:dyDescent="0.25">
      <c r="A171" s="117">
        <v>69</v>
      </c>
      <c r="B171" s="201"/>
      <c r="C171" s="194"/>
      <c r="D171" s="196"/>
      <c r="E171" s="60" t="s">
        <v>3062</v>
      </c>
      <c r="F171" s="60" t="s">
        <v>3062</v>
      </c>
      <c r="G171" s="60" t="s">
        <v>3064</v>
      </c>
      <c r="H171" s="60" t="s">
        <v>3064</v>
      </c>
      <c r="I171" s="60">
        <v>0.38</v>
      </c>
      <c r="J171" s="134">
        <v>5</v>
      </c>
    </row>
    <row r="172" spans="1:10" ht="15.75" x14ac:dyDescent="0.25">
      <c r="A172" s="117">
        <v>70</v>
      </c>
      <c r="B172" s="201"/>
      <c r="C172" s="194"/>
      <c r="D172" s="196"/>
      <c r="E172" s="60" t="s">
        <v>2253</v>
      </c>
      <c r="F172" s="60" t="s">
        <v>749</v>
      </c>
      <c r="G172" s="60" t="s">
        <v>2254</v>
      </c>
      <c r="H172" s="60" t="s">
        <v>2255</v>
      </c>
      <c r="I172" s="63">
        <v>0.45</v>
      </c>
      <c r="J172" s="134">
        <v>4</v>
      </c>
    </row>
    <row r="173" spans="1:10" ht="15.75" x14ac:dyDescent="0.25">
      <c r="A173" s="117">
        <v>71</v>
      </c>
      <c r="B173" s="201"/>
      <c r="C173" s="195" t="s">
        <v>3065</v>
      </c>
      <c r="D173" s="197" t="s">
        <v>3066</v>
      </c>
      <c r="E173" s="60" t="s">
        <v>3068</v>
      </c>
      <c r="F173" s="60" t="s">
        <v>3069</v>
      </c>
      <c r="G173" s="60" t="s">
        <v>3072</v>
      </c>
      <c r="H173" s="60" t="s">
        <v>3073</v>
      </c>
      <c r="I173" s="60">
        <v>0.18</v>
      </c>
      <c r="J173" s="134">
        <v>4</v>
      </c>
    </row>
    <row r="174" spans="1:10" ht="15.75" x14ac:dyDescent="0.25">
      <c r="A174" s="117">
        <v>72</v>
      </c>
      <c r="B174" s="201"/>
      <c r="C174" s="208"/>
      <c r="D174" s="207"/>
      <c r="E174" s="60" t="s">
        <v>3070</v>
      </c>
      <c r="F174" s="60" t="s">
        <v>3070</v>
      </c>
      <c r="G174" s="60" t="s">
        <v>3074</v>
      </c>
      <c r="H174" s="60" t="s">
        <v>3074</v>
      </c>
      <c r="I174" s="60">
        <v>0.18</v>
      </c>
      <c r="J174" s="134">
        <v>4</v>
      </c>
    </row>
    <row r="175" spans="1:10" x14ac:dyDescent="0.25">
      <c r="A175" s="117">
        <v>73</v>
      </c>
      <c r="B175" s="201"/>
      <c r="C175" s="44" t="s">
        <v>2260</v>
      </c>
      <c r="D175" s="60" t="s">
        <v>3067</v>
      </c>
      <c r="E175" s="60" t="s">
        <v>3071</v>
      </c>
      <c r="F175" s="60" t="s">
        <v>3071</v>
      </c>
      <c r="G175" s="60" t="s">
        <v>3075</v>
      </c>
      <c r="H175" s="60" t="s">
        <v>3075</v>
      </c>
      <c r="I175" s="60">
        <v>0.35</v>
      </c>
      <c r="J175" s="134">
        <v>5</v>
      </c>
    </row>
    <row r="176" spans="1:10" x14ac:dyDescent="0.25">
      <c r="A176" s="117">
        <v>74</v>
      </c>
      <c r="B176" s="201"/>
      <c r="C176" s="44" t="s">
        <v>2256</v>
      </c>
      <c r="D176" s="60" t="s">
        <v>2257</v>
      </c>
      <c r="E176" s="60" t="s">
        <v>2258</v>
      </c>
      <c r="F176" s="60" t="s">
        <v>2258</v>
      </c>
      <c r="G176" s="60" t="s">
        <v>2259</v>
      </c>
      <c r="H176" s="60" t="s">
        <v>2259</v>
      </c>
      <c r="I176" s="63">
        <v>0.56999999999999995</v>
      </c>
      <c r="J176" s="134">
        <v>5</v>
      </c>
    </row>
    <row r="177" spans="1:10" ht="15.75" x14ac:dyDescent="0.25">
      <c r="A177" s="117">
        <v>75</v>
      </c>
      <c r="B177" s="201"/>
      <c r="C177" s="195" t="s">
        <v>3076</v>
      </c>
      <c r="D177" s="197" t="s">
        <v>3077</v>
      </c>
      <c r="E177" s="60" t="s">
        <v>3078</v>
      </c>
      <c r="F177" s="60" t="s">
        <v>3079</v>
      </c>
      <c r="G177" s="60" t="s">
        <v>3082</v>
      </c>
      <c r="H177" s="60" t="s">
        <v>3083</v>
      </c>
      <c r="I177" s="63">
        <v>0.61</v>
      </c>
      <c r="J177" s="134">
        <v>4</v>
      </c>
    </row>
    <row r="178" spans="1:10" ht="15.75" x14ac:dyDescent="0.25">
      <c r="A178" s="117">
        <v>76</v>
      </c>
      <c r="B178" s="201"/>
      <c r="C178" s="208"/>
      <c r="D178" s="207"/>
      <c r="E178" s="60" t="s">
        <v>3080</v>
      </c>
      <c r="F178" s="60" t="s">
        <v>3081</v>
      </c>
      <c r="G178" s="60" t="s">
        <v>3084</v>
      </c>
      <c r="H178" s="60" t="s">
        <v>3085</v>
      </c>
      <c r="I178" s="63">
        <v>0.61</v>
      </c>
      <c r="J178" s="134">
        <v>4</v>
      </c>
    </row>
    <row r="179" spans="1:10" ht="15.75" x14ac:dyDescent="0.25">
      <c r="A179" s="117">
        <v>77</v>
      </c>
      <c r="B179" s="201"/>
      <c r="C179" s="195" t="s">
        <v>3086</v>
      </c>
      <c r="D179" s="197" t="s">
        <v>3087</v>
      </c>
      <c r="E179" s="60" t="s">
        <v>3088</v>
      </c>
      <c r="F179" s="60" t="s">
        <v>3088</v>
      </c>
      <c r="G179" s="60" t="s">
        <v>3093</v>
      </c>
      <c r="H179" s="60" t="s">
        <v>3093</v>
      </c>
      <c r="I179" s="60">
        <v>0.11</v>
      </c>
      <c r="J179" s="134">
        <v>4</v>
      </c>
    </row>
    <row r="180" spans="1:10" ht="15.75" x14ac:dyDescent="0.25">
      <c r="A180" s="117">
        <v>78</v>
      </c>
      <c r="B180" s="201"/>
      <c r="C180" s="209"/>
      <c r="D180" s="210"/>
      <c r="E180" s="60" t="s">
        <v>3089</v>
      </c>
      <c r="F180" s="60" t="s">
        <v>3089</v>
      </c>
      <c r="G180" s="60" t="s">
        <v>3094</v>
      </c>
      <c r="H180" s="60" t="s">
        <v>3094</v>
      </c>
      <c r="I180" s="60">
        <v>0.22</v>
      </c>
      <c r="J180" s="134">
        <v>8</v>
      </c>
    </row>
    <row r="181" spans="1:10" ht="15.75" x14ac:dyDescent="0.25">
      <c r="A181" s="117">
        <v>79</v>
      </c>
      <c r="B181" s="201"/>
      <c r="C181" s="209"/>
      <c r="D181" s="210"/>
      <c r="E181" s="60" t="s">
        <v>1685</v>
      </c>
      <c r="F181" s="60" t="s">
        <v>2595</v>
      </c>
      <c r="G181" s="60" t="s">
        <v>3095</v>
      </c>
      <c r="H181" s="60" t="s">
        <v>3095</v>
      </c>
      <c r="I181" s="60">
        <v>0.17</v>
      </c>
      <c r="J181" s="134">
        <v>6</v>
      </c>
    </row>
    <row r="182" spans="1:10" ht="15.75" x14ac:dyDescent="0.25">
      <c r="A182" s="117">
        <v>80</v>
      </c>
      <c r="B182" s="201"/>
      <c r="C182" s="209"/>
      <c r="D182" s="210"/>
      <c r="E182" s="60" t="s">
        <v>3090</v>
      </c>
      <c r="F182" s="60" t="s">
        <v>3091</v>
      </c>
      <c r="G182" s="60" t="s">
        <v>3096</v>
      </c>
      <c r="H182" s="60" t="s">
        <v>3097</v>
      </c>
      <c r="I182" s="60">
        <v>0.14000000000000001</v>
      </c>
      <c r="J182" s="134">
        <v>5</v>
      </c>
    </row>
    <row r="183" spans="1:10" ht="15.75" x14ac:dyDescent="0.25">
      <c r="A183" s="117">
        <v>81</v>
      </c>
      <c r="B183" s="201"/>
      <c r="C183" s="208"/>
      <c r="D183" s="207"/>
      <c r="E183" s="60" t="s">
        <v>3092</v>
      </c>
      <c r="F183" s="60" t="s">
        <v>3092</v>
      </c>
      <c r="G183" s="60" t="s">
        <v>3098</v>
      </c>
      <c r="H183" s="60" t="s">
        <v>3098</v>
      </c>
      <c r="I183" s="60">
        <v>0.24</v>
      </c>
      <c r="J183" s="134">
        <v>4</v>
      </c>
    </row>
    <row r="184" spans="1:10" x14ac:dyDescent="0.25">
      <c r="A184" s="117">
        <v>82</v>
      </c>
      <c r="B184" s="201"/>
      <c r="C184" s="44" t="s">
        <v>1403</v>
      </c>
      <c r="D184" s="60" t="s">
        <v>1843</v>
      </c>
      <c r="E184" s="60" t="s">
        <v>1558</v>
      </c>
      <c r="F184" s="60" t="s">
        <v>1559</v>
      </c>
      <c r="G184" s="60" t="s">
        <v>1773</v>
      </c>
      <c r="H184" s="60" t="s">
        <v>1774</v>
      </c>
      <c r="I184" s="60">
        <v>0.16</v>
      </c>
      <c r="J184" s="134">
        <v>4</v>
      </c>
    </row>
    <row r="185" spans="1:10" ht="18.75" thickBot="1" x14ac:dyDescent="0.3">
      <c r="A185" s="118">
        <v>83</v>
      </c>
      <c r="B185" s="206"/>
      <c r="C185" s="59" t="s">
        <v>3099</v>
      </c>
      <c r="D185" s="16" t="s">
        <v>3100</v>
      </c>
      <c r="E185" s="16" t="s">
        <v>3101</v>
      </c>
      <c r="F185" s="16" t="s">
        <v>2709</v>
      </c>
      <c r="G185" s="16" t="s">
        <v>3102</v>
      </c>
      <c r="H185" s="16" t="s">
        <v>3103</v>
      </c>
      <c r="I185" s="151">
        <v>1.1000000000000001</v>
      </c>
      <c r="J185" s="150">
        <v>6</v>
      </c>
    </row>
    <row r="186" spans="1:10" x14ac:dyDescent="0.25">
      <c r="A186" s="116">
        <v>1</v>
      </c>
      <c r="B186" s="235" t="s">
        <v>7</v>
      </c>
      <c r="C186" s="56" t="s">
        <v>778</v>
      </c>
      <c r="D186" s="14" t="s">
        <v>1009</v>
      </c>
      <c r="E186" s="14" t="s">
        <v>1012</v>
      </c>
      <c r="F186" s="14" t="s">
        <v>1013</v>
      </c>
      <c r="G186" s="14" t="s">
        <v>1020</v>
      </c>
      <c r="H186" s="14" t="s">
        <v>1021</v>
      </c>
      <c r="I186" s="57">
        <v>0.42</v>
      </c>
      <c r="J186" s="159">
        <v>4</v>
      </c>
    </row>
    <row r="187" spans="1:10" ht="15.75" x14ac:dyDescent="0.25">
      <c r="A187" s="117">
        <v>2</v>
      </c>
      <c r="B187" s="236"/>
      <c r="C187" s="194" t="s">
        <v>87</v>
      </c>
      <c r="D187" s="196" t="s">
        <v>1010</v>
      </c>
      <c r="E187" s="60" t="s">
        <v>1014</v>
      </c>
      <c r="F187" s="60" t="s">
        <v>1015</v>
      </c>
      <c r="G187" s="60" t="s">
        <v>1022</v>
      </c>
      <c r="H187" s="60" t="s">
        <v>1023</v>
      </c>
      <c r="I187" s="75">
        <v>1.17</v>
      </c>
      <c r="J187" s="134">
        <v>4</v>
      </c>
    </row>
    <row r="188" spans="1:10" ht="15.75" x14ac:dyDescent="0.25">
      <c r="A188" s="117">
        <v>3</v>
      </c>
      <c r="B188" s="236"/>
      <c r="C188" s="194"/>
      <c r="D188" s="196"/>
      <c r="E188" s="60" t="s">
        <v>1016</v>
      </c>
      <c r="F188" s="60" t="s">
        <v>1017</v>
      </c>
      <c r="G188" s="60" t="s">
        <v>1024</v>
      </c>
      <c r="H188" s="60" t="s">
        <v>1025</v>
      </c>
      <c r="I188" s="75">
        <v>0.95</v>
      </c>
      <c r="J188" s="134">
        <v>4</v>
      </c>
    </row>
    <row r="189" spans="1:10" ht="31.5" x14ac:dyDescent="0.25">
      <c r="A189" s="117">
        <v>4</v>
      </c>
      <c r="B189" s="236"/>
      <c r="C189" s="194"/>
      <c r="D189" s="196"/>
      <c r="E189" s="60" t="s">
        <v>3317</v>
      </c>
      <c r="F189" s="60" t="s">
        <v>3318</v>
      </c>
      <c r="G189" s="60" t="s">
        <v>3319</v>
      </c>
      <c r="H189" s="60" t="s">
        <v>3319</v>
      </c>
      <c r="I189" s="63">
        <v>0.49</v>
      </c>
      <c r="J189" s="134">
        <v>4</v>
      </c>
    </row>
    <row r="190" spans="1:10" ht="15.75" x14ac:dyDescent="0.25">
      <c r="A190" s="117">
        <v>5</v>
      </c>
      <c r="B190" s="236"/>
      <c r="C190" s="194"/>
      <c r="D190" s="196"/>
      <c r="E190" s="60" t="s">
        <v>2145</v>
      </c>
      <c r="F190" s="60" t="s">
        <v>2146</v>
      </c>
      <c r="G190" s="60" t="s">
        <v>2147</v>
      </c>
      <c r="H190" s="60" t="s">
        <v>2148</v>
      </c>
      <c r="I190" s="63">
        <v>0.49</v>
      </c>
      <c r="J190" s="134">
        <v>4</v>
      </c>
    </row>
    <row r="191" spans="1:10" ht="31.5" x14ac:dyDescent="0.25">
      <c r="A191" s="117">
        <v>6</v>
      </c>
      <c r="B191" s="236"/>
      <c r="C191" s="194"/>
      <c r="D191" s="196"/>
      <c r="E191" s="60" t="s">
        <v>2149</v>
      </c>
      <c r="F191" s="60" t="s">
        <v>2150</v>
      </c>
      <c r="G191" s="60" t="s">
        <v>2151</v>
      </c>
      <c r="H191" s="60" t="s">
        <v>2152</v>
      </c>
      <c r="I191" s="63">
        <v>0.41</v>
      </c>
      <c r="J191" s="134">
        <v>4</v>
      </c>
    </row>
    <row r="192" spans="1:10" ht="31.5" x14ac:dyDescent="0.25">
      <c r="A192" s="117">
        <v>7</v>
      </c>
      <c r="B192" s="236"/>
      <c r="C192" s="194"/>
      <c r="D192" s="196"/>
      <c r="E192" s="60" t="s">
        <v>3320</v>
      </c>
      <c r="F192" s="60" t="s">
        <v>3321</v>
      </c>
      <c r="G192" s="60" t="s">
        <v>3319</v>
      </c>
      <c r="H192" s="60" t="s">
        <v>3322</v>
      </c>
      <c r="I192" s="63">
        <v>0.68</v>
      </c>
      <c r="J192" s="134">
        <v>4</v>
      </c>
    </row>
    <row r="193" spans="1:10" ht="31.5" x14ac:dyDescent="0.25">
      <c r="A193" s="117">
        <v>8</v>
      </c>
      <c r="B193" s="236"/>
      <c r="C193" s="194"/>
      <c r="D193" s="196"/>
      <c r="E193" s="60" t="s">
        <v>3323</v>
      </c>
      <c r="F193" s="60" t="s">
        <v>3324</v>
      </c>
      <c r="G193" s="60" t="s">
        <v>3325</v>
      </c>
      <c r="H193" s="60" t="s">
        <v>3326</v>
      </c>
      <c r="I193" s="63">
        <v>0.68</v>
      </c>
      <c r="J193" s="134">
        <v>4</v>
      </c>
    </row>
    <row r="194" spans="1:10" ht="31.5" x14ac:dyDescent="0.25">
      <c r="A194" s="117">
        <v>9</v>
      </c>
      <c r="B194" s="236"/>
      <c r="C194" s="194"/>
      <c r="D194" s="196"/>
      <c r="E194" s="60" t="s">
        <v>3327</v>
      </c>
      <c r="F194" s="60" t="s">
        <v>3328</v>
      </c>
      <c r="G194" s="60" t="s">
        <v>3329</v>
      </c>
      <c r="H194" s="60" t="s">
        <v>3330</v>
      </c>
      <c r="I194" s="63">
        <v>0.68</v>
      </c>
      <c r="J194" s="134">
        <v>4</v>
      </c>
    </row>
    <row r="195" spans="1:10" ht="15.75" x14ac:dyDescent="0.25">
      <c r="A195" s="117">
        <v>10</v>
      </c>
      <c r="B195" s="236"/>
      <c r="C195" s="194" t="s">
        <v>1008</v>
      </c>
      <c r="D195" s="196" t="s">
        <v>1011</v>
      </c>
      <c r="E195" s="60" t="s">
        <v>1018</v>
      </c>
      <c r="F195" s="60" t="s">
        <v>1019</v>
      </c>
      <c r="G195" s="60" t="s">
        <v>1026</v>
      </c>
      <c r="H195" s="60" t="s">
        <v>1027</v>
      </c>
      <c r="I195" s="75">
        <v>0.86</v>
      </c>
      <c r="J195" s="134">
        <v>4</v>
      </c>
    </row>
    <row r="196" spans="1:10" ht="16.5" thickBot="1" x14ac:dyDescent="0.3">
      <c r="A196" s="119">
        <v>11</v>
      </c>
      <c r="B196" s="237"/>
      <c r="C196" s="211"/>
      <c r="D196" s="214"/>
      <c r="E196" s="65" t="s">
        <v>3331</v>
      </c>
      <c r="F196" s="65" t="s">
        <v>3331</v>
      </c>
      <c r="G196" s="65" t="s">
        <v>3332</v>
      </c>
      <c r="H196" s="65" t="s">
        <v>3332</v>
      </c>
      <c r="I196" s="66">
        <v>0.56999999999999995</v>
      </c>
      <c r="J196" s="67">
        <v>5</v>
      </c>
    </row>
    <row r="197" spans="1:10" ht="15.75" x14ac:dyDescent="0.25">
      <c r="A197" s="120">
        <v>1</v>
      </c>
      <c r="B197" s="205" t="s">
        <v>8</v>
      </c>
      <c r="C197" s="208" t="s">
        <v>133</v>
      </c>
      <c r="D197" s="207" t="s">
        <v>1832</v>
      </c>
      <c r="E197" s="70" t="s">
        <v>134</v>
      </c>
      <c r="F197" s="69" t="s">
        <v>135</v>
      </c>
      <c r="G197" s="69" t="s">
        <v>261</v>
      </c>
      <c r="H197" s="69" t="s">
        <v>262</v>
      </c>
      <c r="I197" s="69">
        <v>0.2</v>
      </c>
      <c r="J197" s="161">
        <v>4</v>
      </c>
    </row>
    <row r="198" spans="1:10" ht="15.75" x14ac:dyDescent="0.25">
      <c r="A198" s="117">
        <v>2</v>
      </c>
      <c r="B198" s="201"/>
      <c r="C198" s="194"/>
      <c r="D198" s="196"/>
      <c r="E198" s="71" t="s">
        <v>136</v>
      </c>
      <c r="F198" s="60" t="s">
        <v>137</v>
      </c>
      <c r="G198" s="60" t="s">
        <v>263</v>
      </c>
      <c r="H198" s="60" t="s">
        <v>264</v>
      </c>
      <c r="I198" s="60">
        <v>0.36</v>
      </c>
      <c r="J198" s="134">
        <v>7</v>
      </c>
    </row>
    <row r="199" spans="1:10" ht="15.75" x14ac:dyDescent="0.25">
      <c r="A199" s="120">
        <v>3</v>
      </c>
      <c r="B199" s="201"/>
      <c r="C199" s="194"/>
      <c r="D199" s="196"/>
      <c r="E199" s="71" t="s">
        <v>138</v>
      </c>
      <c r="F199" s="60" t="s">
        <v>139</v>
      </c>
      <c r="G199" s="60" t="s">
        <v>265</v>
      </c>
      <c r="H199" s="60" t="s">
        <v>266</v>
      </c>
      <c r="I199" s="60">
        <v>0.2</v>
      </c>
      <c r="J199" s="134">
        <v>4</v>
      </c>
    </row>
    <row r="200" spans="1:10" ht="15.75" x14ac:dyDescent="0.25">
      <c r="A200" s="117">
        <v>4</v>
      </c>
      <c r="B200" s="201"/>
      <c r="C200" s="194"/>
      <c r="D200" s="196"/>
      <c r="E200" s="71" t="s">
        <v>140</v>
      </c>
      <c r="F200" s="60" t="s">
        <v>141</v>
      </c>
      <c r="G200" s="60" t="s">
        <v>267</v>
      </c>
      <c r="H200" s="60" t="s">
        <v>268</v>
      </c>
      <c r="I200" s="60">
        <v>0.2</v>
      </c>
      <c r="J200" s="134">
        <v>4</v>
      </c>
    </row>
    <row r="201" spans="1:10" ht="15.75" x14ac:dyDescent="0.25">
      <c r="A201" s="120">
        <v>5</v>
      </c>
      <c r="B201" s="201"/>
      <c r="C201" s="194"/>
      <c r="D201" s="196"/>
      <c r="E201" s="71" t="s">
        <v>142</v>
      </c>
      <c r="F201" s="60" t="s">
        <v>143</v>
      </c>
      <c r="G201" s="60" t="s">
        <v>269</v>
      </c>
      <c r="H201" s="60" t="s">
        <v>270</v>
      </c>
      <c r="I201" s="60">
        <v>0.28999999999999998</v>
      </c>
      <c r="J201" s="134">
        <v>5</v>
      </c>
    </row>
    <row r="202" spans="1:10" ht="15.75" x14ac:dyDescent="0.25">
      <c r="A202" s="117">
        <v>6</v>
      </c>
      <c r="B202" s="201"/>
      <c r="C202" s="194"/>
      <c r="D202" s="196"/>
      <c r="E202" s="71" t="s">
        <v>144</v>
      </c>
      <c r="F202" s="60" t="s">
        <v>145</v>
      </c>
      <c r="G202" s="60" t="s">
        <v>271</v>
      </c>
      <c r="H202" s="60" t="s">
        <v>272</v>
      </c>
      <c r="I202" s="60">
        <v>0.23</v>
      </c>
      <c r="J202" s="134">
        <v>4</v>
      </c>
    </row>
    <row r="203" spans="1:10" ht="15.75" x14ac:dyDescent="0.25">
      <c r="A203" s="120">
        <v>7</v>
      </c>
      <c r="B203" s="201"/>
      <c r="C203" s="194"/>
      <c r="D203" s="196"/>
      <c r="E203" s="71" t="s">
        <v>146</v>
      </c>
      <c r="F203" s="60" t="s">
        <v>147</v>
      </c>
      <c r="G203" s="60" t="s">
        <v>273</v>
      </c>
      <c r="H203" s="60" t="s">
        <v>274</v>
      </c>
      <c r="I203" s="60">
        <v>0.27</v>
      </c>
      <c r="J203" s="134">
        <v>5</v>
      </c>
    </row>
    <row r="204" spans="1:10" ht="15.75" x14ac:dyDescent="0.25">
      <c r="A204" s="117">
        <v>8</v>
      </c>
      <c r="B204" s="201"/>
      <c r="C204" s="194"/>
      <c r="D204" s="196"/>
      <c r="E204" s="71" t="s">
        <v>148</v>
      </c>
      <c r="F204" s="60" t="s">
        <v>149</v>
      </c>
      <c r="G204" s="60" t="s">
        <v>275</v>
      </c>
      <c r="H204" s="60" t="s">
        <v>276</v>
      </c>
      <c r="I204" s="60">
        <v>0.21</v>
      </c>
      <c r="J204" s="134">
        <v>7</v>
      </c>
    </row>
    <row r="205" spans="1:10" ht="15.75" x14ac:dyDescent="0.25">
      <c r="A205" s="120">
        <v>9</v>
      </c>
      <c r="B205" s="201"/>
      <c r="C205" s="194"/>
      <c r="D205" s="196"/>
      <c r="E205" s="71" t="s">
        <v>2891</v>
      </c>
      <c r="F205" s="60" t="s">
        <v>2892</v>
      </c>
      <c r="G205" s="60" t="s">
        <v>2893</v>
      </c>
      <c r="H205" s="60" t="s">
        <v>2894</v>
      </c>
      <c r="I205" s="60">
        <v>0.2</v>
      </c>
      <c r="J205" s="134">
        <v>6</v>
      </c>
    </row>
    <row r="206" spans="1:10" ht="15.75" x14ac:dyDescent="0.25">
      <c r="A206" s="117">
        <v>10</v>
      </c>
      <c r="B206" s="201"/>
      <c r="C206" s="194"/>
      <c r="D206" s="196"/>
      <c r="E206" s="71" t="s">
        <v>150</v>
      </c>
      <c r="F206" s="60" t="s">
        <v>151</v>
      </c>
      <c r="G206" s="60" t="s">
        <v>277</v>
      </c>
      <c r="H206" s="60" t="s">
        <v>278</v>
      </c>
      <c r="I206" s="60">
        <v>0.39</v>
      </c>
      <c r="J206" s="134">
        <v>21</v>
      </c>
    </row>
    <row r="207" spans="1:10" ht="31.5" x14ac:dyDescent="0.25">
      <c r="A207" s="120">
        <v>11</v>
      </c>
      <c r="B207" s="201"/>
      <c r="C207" s="194"/>
      <c r="D207" s="196"/>
      <c r="E207" s="71" t="s">
        <v>2022</v>
      </c>
      <c r="F207" s="60" t="s">
        <v>2023</v>
      </c>
      <c r="G207" s="60" t="s">
        <v>2024</v>
      </c>
      <c r="H207" s="60" t="s">
        <v>2025</v>
      </c>
      <c r="I207" s="60">
        <v>0.15</v>
      </c>
      <c r="J207" s="134">
        <v>4</v>
      </c>
    </row>
    <row r="208" spans="1:10" ht="31.5" x14ac:dyDescent="0.25">
      <c r="A208" s="117">
        <v>12</v>
      </c>
      <c r="B208" s="201"/>
      <c r="C208" s="194"/>
      <c r="D208" s="196"/>
      <c r="E208" s="71" t="s">
        <v>2026</v>
      </c>
      <c r="F208" s="60" t="s">
        <v>2027</v>
      </c>
      <c r="G208" s="60" t="s">
        <v>2028</v>
      </c>
      <c r="H208" s="60" t="s">
        <v>2029</v>
      </c>
      <c r="I208" s="60">
        <v>0.22</v>
      </c>
      <c r="J208" s="134">
        <v>6</v>
      </c>
    </row>
    <row r="209" spans="1:10" ht="15.75" x14ac:dyDescent="0.25">
      <c r="A209" s="120">
        <v>13</v>
      </c>
      <c r="B209" s="201"/>
      <c r="C209" s="194"/>
      <c r="D209" s="196"/>
      <c r="E209" s="71" t="s">
        <v>152</v>
      </c>
      <c r="F209" s="60" t="s">
        <v>153</v>
      </c>
      <c r="G209" s="60" t="s">
        <v>279</v>
      </c>
      <c r="H209" s="60" t="s">
        <v>280</v>
      </c>
      <c r="I209" s="63">
        <v>0.49</v>
      </c>
      <c r="J209" s="134">
        <v>13</v>
      </c>
    </row>
    <row r="210" spans="1:10" ht="15.75" x14ac:dyDescent="0.25">
      <c r="A210" s="117">
        <v>14</v>
      </c>
      <c r="B210" s="201"/>
      <c r="C210" s="194"/>
      <c r="D210" s="196"/>
      <c r="E210" s="71" t="s">
        <v>154</v>
      </c>
      <c r="F210" s="60" t="s">
        <v>155</v>
      </c>
      <c r="G210" s="60" t="s">
        <v>281</v>
      </c>
      <c r="H210" s="60" t="s">
        <v>282</v>
      </c>
      <c r="I210" s="60">
        <v>0.22</v>
      </c>
      <c r="J210" s="134">
        <v>6</v>
      </c>
    </row>
    <row r="211" spans="1:10" ht="15.75" x14ac:dyDescent="0.25">
      <c r="A211" s="120">
        <v>15</v>
      </c>
      <c r="B211" s="201"/>
      <c r="C211" s="194"/>
      <c r="D211" s="196"/>
      <c r="E211" s="71" t="s">
        <v>156</v>
      </c>
      <c r="F211" s="60" t="s">
        <v>157</v>
      </c>
      <c r="G211" s="60" t="s">
        <v>283</v>
      </c>
      <c r="H211" s="60" t="s">
        <v>284</v>
      </c>
      <c r="I211" s="60">
        <v>0.21</v>
      </c>
      <c r="J211" s="134">
        <v>6</v>
      </c>
    </row>
    <row r="212" spans="1:10" ht="15.75" x14ac:dyDescent="0.25">
      <c r="A212" s="117">
        <v>16</v>
      </c>
      <c r="B212" s="201"/>
      <c r="C212" s="194"/>
      <c r="D212" s="196"/>
      <c r="E212" s="71" t="s">
        <v>158</v>
      </c>
      <c r="F212" s="60" t="s">
        <v>159</v>
      </c>
      <c r="G212" s="60" t="s">
        <v>285</v>
      </c>
      <c r="H212" s="60" t="s">
        <v>286</v>
      </c>
      <c r="I212" s="60">
        <v>0.34</v>
      </c>
      <c r="J212" s="134">
        <v>10</v>
      </c>
    </row>
    <row r="213" spans="1:10" ht="15.75" x14ac:dyDescent="0.25">
      <c r="A213" s="120">
        <v>17</v>
      </c>
      <c r="B213" s="201"/>
      <c r="C213" s="194"/>
      <c r="D213" s="196"/>
      <c r="E213" s="71" t="s">
        <v>160</v>
      </c>
      <c r="F213" s="60" t="s">
        <v>161</v>
      </c>
      <c r="G213" s="60" t="s">
        <v>287</v>
      </c>
      <c r="H213" s="60" t="s">
        <v>288</v>
      </c>
      <c r="I213" s="60">
        <v>0.19</v>
      </c>
      <c r="J213" s="134">
        <v>6</v>
      </c>
    </row>
    <row r="214" spans="1:10" ht="15.75" x14ac:dyDescent="0.25">
      <c r="A214" s="117">
        <v>18</v>
      </c>
      <c r="B214" s="201"/>
      <c r="C214" s="194"/>
      <c r="D214" s="196"/>
      <c r="E214" s="71" t="s">
        <v>162</v>
      </c>
      <c r="F214" s="60" t="s">
        <v>163</v>
      </c>
      <c r="G214" s="60" t="s">
        <v>289</v>
      </c>
      <c r="H214" s="60" t="s">
        <v>290</v>
      </c>
      <c r="I214" s="60">
        <v>0.21</v>
      </c>
      <c r="J214" s="134">
        <v>6</v>
      </c>
    </row>
    <row r="215" spans="1:10" ht="15.75" x14ac:dyDescent="0.25">
      <c r="A215" s="120">
        <v>19</v>
      </c>
      <c r="B215" s="201"/>
      <c r="C215" s="194"/>
      <c r="D215" s="196"/>
      <c r="E215" s="71" t="s">
        <v>2895</v>
      </c>
      <c r="F215" s="60" t="s">
        <v>2896</v>
      </c>
      <c r="G215" s="60" t="s">
        <v>2897</v>
      </c>
      <c r="H215" s="60" t="s">
        <v>2897</v>
      </c>
      <c r="I215" s="60">
        <v>0.13</v>
      </c>
      <c r="J215" s="134">
        <v>4</v>
      </c>
    </row>
    <row r="216" spans="1:10" ht="15.75" x14ac:dyDescent="0.25">
      <c r="A216" s="117">
        <v>20</v>
      </c>
      <c r="B216" s="201"/>
      <c r="C216" s="194"/>
      <c r="D216" s="196"/>
      <c r="E216" s="71" t="s">
        <v>164</v>
      </c>
      <c r="F216" s="60" t="s">
        <v>165</v>
      </c>
      <c r="G216" s="60" t="s">
        <v>291</v>
      </c>
      <c r="H216" s="60" t="s">
        <v>292</v>
      </c>
      <c r="I216" s="63">
        <v>0.55000000000000004</v>
      </c>
      <c r="J216" s="134">
        <v>19</v>
      </c>
    </row>
    <row r="217" spans="1:10" ht="15.75" x14ac:dyDescent="0.25">
      <c r="A217" s="120">
        <v>21</v>
      </c>
      <c r="B217" s="201"/>
      <c r="C217" s="194"/>
      <c r="D217" s="196"/>
      <c r="E217" s="71" t="s">
        <v>166</v>
      </c>
      <c r="F217" s="60" t="s">
        <v>167</v>
      </c>
      <c r="G217" s="60" t="s">
        <v>293</v>
      </c>
      <c r="H217" s="60" t="s">
        <v>294</v>
      </c>
      <c r="I217" s="60">
        <v>0.18</v>
      </c>
      <c r="J217" s="134">
        <v>9</v>
      </c>
    </row>
    <row r="218" spans="1:10" ht="15.75" x14ac:dyDescent="0.25">
      <c r="A218" s="117">
        <v>22</v>
      </c>
      <c r="B218" s="201"/>
      <c r="C218" s="194"/>
      <c r="D218" s="196"/>
      <c r="E218" s="71" t="s">
        <v>168</v>
      </c>
      <c r="F218" s="60" t="s">
        <v>169</v>
      </c>
      <c r="G218" s="60" t="s">
        <v>295</v>
      </c>
      <c r="H218" s="60" t="s">
        <v>296</v>
      </c>
      <c r="I218" s="60">
        <v>0.18</v>
      </c>
      <c r="J218" s="134">
        <v>6</v>
      </c>
    </row>
    <row r="219" spans="1:10" ht="15.75" x14ac:dyDescent="0.25">
      <c r="A219" s="120">
        <v>23</v>
      </c>
      <c r="B219" s="201"/>
      <c r="C219" s="194"/>
      <c r="D219" s="196"/>
      <c r="E219" s="71" t="s">
        <v>170</v>
      </c>
      <c r="F219" s="60" t="s">
        <v>171</v>
      </c>
      <c r="G219" s="60" t="s">
        <v>297</v>
      </c>
      <c r="H219" s="60" t="s">
        <v>298</v>
      </c>
      <c r="I219" s="60">
        <v>0.3</v>
      </c>
      <c r="J219" s="134">
        <v>27</v>
      </c>
    </row>
    <row r="220" spans="1:10" ht="15.75" x14ac:dyDescent="0.25">
      <c r="A220" s="117">
        <v>24</v>
      </c>
      <c r="B220" s="201"/>
      <c r="C220" s="194"/>
      <c r="D220" s="196"/>
      <c r="E220" s="71" t="s">
        <v>172</v>
      </c>
      <c r="F220" s="60" t="s">
        <v>173</v>
      </c>
      <c r="G220" s="60" t="s">
        <v>299</v>
      </c>
      <c r="H220" s="60" t="s">
        <v>300</v>
      </c>
      <c r="I220" s="60">
        <v>0.18</v>
      </c>
      <c r="J220" s="134">
        <v>5</v>
      </c>
    </row>
    <row r="221" spans="1:10" ht="15.75" x14ac:dyDescent="0.25">
      <c r="A221" s="120">
        <v>25</v>
      </c>
      <c r="B221" s="201"/>
      <c r="C221" s="194"/>
      <c r="D221" s="196"/>
      <c r="E221" s="71" t="s">
        <v>2898</v>
      </c>
      <c r="F221" s="60" t="s">
        <v>2899</v>
      </c>
      <c r="G221" s="60" t="s">
        <v>2900</v>
      </c>
      <c r="H221" s="60" t="s">
        <v>2900</v>
      </c>
      <c r="I221" s="60">
        <v>0.14000000000000001</v>
      </c>
      <c r="J221" s="134">
        <v>4</v>
      </c>
    </row>
    <row r="222" spans="1:10" ht="15.75" x14ac:dyDescent="0.25">
      <c r="A222" s="117">
        <v>26</v>
      </c>
      <c r="B222" s="201"/>
      <c r="C222" s="194"/>
      <c r="D222" s="196"/>
      <c r="E222" s="71" t="s">
        <v>174</v>
      </c>
      <c r="F222" s="60" t="s">
        <v>175</v>
      </c>
      <c r="G222" s="60" t="s">
        <v>301</v>
      </c>
      <c r="H222" s="60" t="s">
        <v>302</v>
      </c>
      <c r="I222" s="60">
        <v>0.28000000000000003</v>
      </c>
      <c r="J222" s="134">
        <v>8</v>
      </c>
    </row>
    <row r="223" spans="1:10" ht="15.75" x14ac:dyDescent="0.25">
      <c r="A223" s="120">
        <v>27</v>
      </c>
      <c r="B223" s="201"/>
      <c r="C223" s="194"/>
      <c r="D223" s="196"/>
      <c r="E223" s="71" t="s">
        <v>176</v>
      </c>
      <c r="F223" s="60" t="s">
        <v>177</v>
      </c>
      <c r="G223" s="60" t="s">
        <v>303</v>
      </c>
      <c r="H223" s="60" t="s">
        <v>304</v>
      </c>
      <c r="I223" s="60">
        <v>0.16</v>
      </c>
      <c r="J223" s="134">
        <v>4</v>
      </c>
    </row>
    <row r="224" spans="1:10" ht="15.75" x14ac:dyDescent="0.25">
      <c r="A224" s="117">
        <v>28</v>
      </c>
      <c r="B224" s="201"/>
      <c r="C224" s="194"/>
      <c r="D224" s="196"/>
      <c r="E224" s="71" t="s">
        <v>178</v>
      </c>
      <c r="F224" s="60" t="s">
        <v>179</v>
      </c>
      <c r="G224" s="60" t="s">
        <v>305</v>
      </c>
      <c r="H224" s="60" t="s">
        <v>306</v>
      </c>
      <c r="I224" s="60">
        <v>0.24</v>
      </c>
      <c r="J224" s="134">
        <v>6</v>
      </c>
    </row>
    <row r="225" spans="1:10" ht="15.75" x14ac:dyDescent="0.25">
      <c r="A225" s="120">
        <v>29</v>
      </c>
      <c r="B225" s="201"/>
      <c r="C225" s="194"/>
      <c r="D225" s="196"/>
      <c r="E225" s="71" t="s">
        <v>180</v>
      </c>
      <c r="F225" s="60" t="s">
        <v>181</v>
      </c>
      <c r="G225" s="60" t="s">
        <v>307</v>
      </c>
      <c r="H225" s="60" t="s">
        <v>308</v>
      </c>
      <c r="I225" s="60">
        <v>0.24</v>
      </c>
      <c r="J225" s="134">
        <v>6</v>
      </c>
    </row>
    <row r="226" spans="1:10" ht="15.75" x14ac:dyDescent="0.25">
      <c r="A226" s="117">
        <v>30</v>
      </c>
      <c r="B226" s="201"/>
      <c r="C226" s="194"/>
      <c r="D226" s="196"/>
      <c r="E226" s="71" t="s">
        <v>2901</v>
      </c>
      <c r="F226" s="60" t="s">
        <v>2903</v>
      </c>
      <c r="G226" s="60" t="s">
        <v>2905</v>
      </c>
      <c r="H226" s="60" t="s">
        <v>2907</v>
      </c>
      <c r="I226" s="60">
        <v>0.24</v>
      </c>
      <c r="J226" s="134">
        <v>6</v>
      </c>
    </row>
    <row r="227" spans="1:10" ht="15.75" x14ac:dyDescent="0.25">
      <c r="A227" s="120">
        <v>31</v>
      </c>
      <c r="B227" s="201"/>
      <c r="C227" s="194"/>
      <c r="D227" s="196"/>
      <c r="E227" s="71" t="s">
        <v>2902</v>
      </c>
      <c r="F227" s="60" t="s">
        <v>2904</v>
      </c>
      <c r="G227" s="60" t="s">
        <v>2906</v>
      </c>
      <c r="H227" s="60" t="s">
        <v>2908</v>
      </c>
      <c r="I227" s="60">
        <v>0.28000000000000003</v>
      </c>
      <c r="J227" s="134">
        <v>6</v>
      </c>
    </row>
    <row r="228" spans="1:10" ht="15.75" x14ac:dyDescent="0.25">
      <c r="A228" s="117">
        <v>32</v>
      </c>
      <c r="B228" s="201"/>
      <c r="C228" s="194"/>
      <c r="D228" s="196"/>
      <c r="E228" s="71" t="s">
        <v>182</v>
      </c>
      <c r="F228" s="60" t="s">
        <v>183</v>
      </c>
      <c r="G228" s="60" t="s">
        <v>309</v>
      </c>
      <c r="H228" s="60" t="s">
        <v>310</v>
      </c>
      <c r="I228" s="60">
        <v>0.14000000000000001</v>
      </c>
      <c r="J228" s="134">
        <v>4</v>
      </c>
    </row>
    <row r="229" spans="1:10" ht="15.75" x14ac:dyDescent="0.25">
      <c r="A229" s="120">
        <v>33</v>
      </c>
      <c r="B229" s="201"/>
      <c r="C229" s="194"/>
      <c r="D229" s="196"/>
      <c r="E229" s="71" t="s">
        <v>184</v>
      </c>
      <c r="F229" s="60" t="s">
        <v>185</v>
      </c>
      <c r="G229" s="60" t="s">
        <v>311</v>
      </c>
      <c r="H229" s="60" t="s">
        <v>312</v>
      </c>
      <c r="I229" s="60">
        <v>0.2</v>
      </c>
      <c r="J229" s="134">
        <v>8</v>
      </c>
    </row>
    <row r="230" spans="1:10" ht="15.75" x14ac:dyDescent="0.25">
      <c r="A230" s="117">
        <v>34</v>
      </c>
      <c r="B230" s="201"/>
      <c r="C230" s="194"/>
      <c r="D230" s="196"/>
      <c r="E230" s="71" t="s">
        <v>186</v>
      </c>
      <c r="F230" s="60" t="s">
        <v>187</v>
      </c>
      <c r="G230" s="60" t="s">
        <v>313</v>
      </c>
      <c r="H230" s="60" t="s">
        <v>314</v>
      </c>
      <c r="I230" s="60">
        <v>0.17</v>
      </c>
      <c r="J230" s="134">
        <v>5</v>
      </c>
    </row>
    <row r="231" spans="1:10" ht="15.75" x14ac:dyDescent="0.25">
      <c r="A231" s="120">
        <v>35</v>
      </c>
      <c r="B231" s="201"/>
      <c r="C231" s="194"/>
      <c r="D231" s="196"/>
      <c r="E231" s="71" t="s">
        <v>2887</v>
      </c>
      <c r="F231" s="60" t="s">
        <v>2888</v>
      </c>
      <c r="G231" s="60" t="s">
        <v>2889</v>
      </c>
      <c r="H231" s="60" t="s">
        <v>2890</v>
      </c>
      <c r="I231" s="60">
        <v>0.22</v>
      </c>
      <c r="J231" s="134">
        <v>6</v>
      </c>
    </row>
    <row r="232" spans="1:10" ht="15.75" x14ac:dyDescent="0.25">
      <c r="A232" s="117">
        <v>36</v>
      </c>
      <c r="B232" s="201"/>
      <c r="C232" s="194"/>
      <c r="D232" s="196"/>
      <c r="E232" s="71" t="s">
        <v>188</v>
      </c>
      <c r="F232" s="60" t="s">
        <v>189</v>
      </c>
      <c r="G232" s="60" t="s">
        <v>315</v>
      </c>
      <c r="H232" s="60" t="s">
        <v>316</v>
      </c>
      <c r="I232" s="60">
        <v>0.24</v>
      </c>
      <c r="J232" s="134">
        <v>6</v>
      </c>
    </row>
    <row r="233" spans="1:10" ht="15.75" x14ac:dyDescent="0.25">
      <c r="A233" s="120">
        <v>37</v>
      </c>
      <c r="B233" s="201"/>
      <c r="C233" s="194"/>
      <c r="D233" s="196"/>
      <c r="E233" s="71" t="s">
        <v>190</v>
      </c>
      <c r="F233" s="60" t="s">
        <v>191</v>
      </c>
      <c r="G233" s="60" t="s">
        <v>317</v>
      </c>
      <c r="H233" s="60" t="s">
        <v>318</v>
      </c>
      <c r="I233" s="60">
        <v>0.27</v>
      </c>
      <c r="J233" s="134">
        <v>4</v>
      </c>
    </row>
    <row r="234" spans="1:10" ht="15.75" x14ac:dyDescent="0.25">
      <c r="A234" s="117">
        <v>38</v>
      </c>
      <c r="B234" s="201"/>
      <c r="C234" s="194"/>
      <c r="D234" s="196"/>
      <c r="E234" s="71" t="s">
        <v>192</v>
      </c>
      <c r="F234" s="60" t="s">
        <v>193</v>
      </c>
      <c r="G234" s="60" t="s">
        <v>319</v>
      </c>
      <c r="H234" s="60" t="s">
        <v>320</v>
      </c>
      <c r="I234" s="60">
        <v>0.27</v>
      </c>
      <c r="J234" s="134">
        <v>4</v>
      </c>
    </row>
    <row r="235" spans="1:10" ht="15.75" x14ac:dyDescent="0.25">
      <c r="A235" s="120">
        <v>39</v>
      </c>
      <c r="B235" s="201"/>
      <c r="C235" s="194"/>
      <c r="D235" s="196"/>
      <c r="E235" s="71" t="s">
        <v>194</v>
      </c>
      <c r="F235" s="60" t="s">
        <v>195</v>
      </c>
      <c r="G235" s="60" t="s">
        <v>321</v>
      </c>
      <c r="H235" s="60" t="s">
        <v>322</v>
      </c>
      <c r="I235" s="60">
        <v>0.2</v>
      </c>
      <c r="J235" s="134">
        <v>4</v>
      </c>
    </row>
    <row r="236" spans="1:10" ht="15.75" x14ac:dyDescent="0.25">
      <c r="A236" s="117">
        <v>40</v>
      </c>
      <c r="B236" s="201"/>
      <c r="C236" s="194"/>
      <c r="D236" s="196"/>
      <c r="E236" s="71" t="s">
        <v>196</v>
      </c>
      <c r="F236" s="60" t="s">
        <v>197</v>
      </c>
      <c r="G236" s="60" t="s">
        <v>323</v>
      </c>
      <c r="H236" s="60" t="s">
        <v>324</v>
      </c>
      <c r="I236" s="60">
        <v>0.28999999999999998</v>
      </c>
      <c r="J236" s="134">
        <v>5</v>
      </c>
    </row>
    <row r="237" spans="1:10" ht="15.75" x14ac:dyDescent="0.25">
      <c r="A237" s="120">
        <v>41</v>
      </c>
      <c r="B237" s="201"/>
      <c r="C237" s="194"/>
      <c r="D237" s="196"/>
      <c r="E237" s="71" t="s">
        <v>198</v>
      </c>
      <c r="F237" s="60" t="s">
        <v>199</v>
      </c>
      <c r="G237" s="60" t="s">
        <v>325</v>
      </c>
      <c r="H237" s="60" t="s">
        <v>326</v>
      </c>
      <c r="I237" s="63">
        <v>0.56999999999999995</v>
      </c>
      <c r="J237" s="134">
        <v>10</v>
      </c>
    </row>
    <row r="238" spans="1:10" x14ac:dyDescent="0.25">
      <c r="A238" s="117">
        <v>42</v>
      </c>
      <c r="B238" s="201"/>
      <c r="C238" s="44"/>
      <c r="D238" s="60" t="s">
        <v>1833</v>
      </c>
      <c r="E238" s="71" t="s">
        <v>200</v>
      </c>
      <c r="F238" s="60" t="s">
        <v>201</v>
      </c>
      <c r="G238" s="60" t="s">
        <v>327</v>
      </c>
      <c r="H238" s="60" t="s">
        <v>328</v>
      </c>
      <c r="I238" s="60">
        <v>0.31</v>
      </c>
      <c r="J238" s="134">
        <v>10</v>
      </c>
    </row>
    <row r="239" spans="1:10" ht="15.75" x14ac:dyDescent="0.25">
      <c r="A239" s="120">
        <v>43</v>
      </c>
      <c r="B239" s="201"/>
      <c r="C239" s="195" t="s">
        <v>112</v>
      </c>
      <c r="D239" s="197" t="s">
        <v>202</v>
      </c>
      <c r="E239" s="71" t="s">
        <v>2879</v>
      </c>
      <c r="F239" s="60" t="s">
        <v>2880</v>
      </c>
      <c r="G239" s="60" t="s">
        <v>2881</v>
      </c>
      <c r="H239" s="60" t="s">
        <v>2882</v>
      </c>
      <c r="I239" s="63">
        <v>0.53</v>
      </c>
      <c r="J239" s="134">
        <v>9</v>
      </c>
    </row>
    <row r="240" spans="1:10" ht="15.75" x14ac:dyDescent="0.25">
      <c r="A240" s="117">
        <v>44</v>
      </c>
      <c r="B240" s="201"/>
      <c r="C240" s="209"/>
      <c r="D240" s="210"/>
      <c r="E240" s="60" t="s">
        <v>2883</v>
      </c>
      <c r="F240" s="58" t="s">
        <v>2884</v>
      </c>
      <c r="G240" s="60" t="s">
        <v>2885</v>
      </c>
      <c r="H240" s="60" t="s">
        <v>2886</v>
      </c>
      <c r="I240" s="60">
        <v>0.23</v>
      </c>
      <c r="J240" s="134">
        <v>4</v>
      </c>
    </row>
    <row r="241" spans="1:10" ht="31.5" x14ac:dyDescent="0.25">
      <c r="A241" s="120">
        <v>45</v>
      </c>
      <c r="B241" s="201"/>
      <c r="C241" s="209"/>
      <c r="D241" s="210"/>
      <c r="E241" s="71" t="s">
        <v>2030</v>
      </c>
      <c r="F241" s="60" t="s">
        <v>2031</v>
      </c>
      <c r="G241" s="60" t="s">
        <v>2032</v>
      </c>
      <c r="H241" s="60" t="s">
        <v>2033</v>
      </c>
      <c r="I241" s="63">
        <v>0.48</v>
      </c>
      <c r="J241" s="134">
        <v>6</v>
      </c>
    </row>
    <row r="242" spans="1:10" ht="15.75" x14ac:dyDescent="0.25">
      <c r="A242" s="117">
        <v>46</v>
      </c>
      <c r="B242" s="201"/>
      <c r="C242" s="209"/>
      <c r="D242" s="210"/>
      <c r="E242" s="71" t="s">
        <v>2875</v>
      </c>
      <c r="F242" s="60" t="s">
        <v>2876</v>
      </c>
      <c r="G242" s="60" t="s">
        <v>2877</v>
      </c>
      <c r="H242" s="60" t="s">
        <v>2878</v>
      </c>
      <c r="I242" s="60">
        <v>0.21</v>
      </c>
      <c r="J242" s="134">
        <v>4</v>
      </c>
    </row>
    <row r="243" spans="1:10" ht="15.75" x14ac:dyDescent="0.25">
      <c r="A243" s="120">
        <v>47</v>
      </c>
      <c r="B243" s="201"/>
      <c r="C243" s="209"/>
      <c r="D243" s="210"/>
      <c r="E243" s="71" t="s">
        <v>203</v>
      </c>
      <c r="F243" s="60" t="s">
        <v>204</v>
      </c>
      <c r="G243" s="60" t="s">
        <v>329</v>
      </c>
      <c r="H243" s="60" t="s">
        <v>330</v>
      </c>
      <c r="I243" s="60">
        <v>0.38</v>
      </c>
      <c r="J243" s="134">
        <v>7</v>
      </c>
    </row>
    <row r="244" spans="1:10" ht="31.5" x14ac:dyDescent="0.25">
      <c r="A244" s="117">
        <v>48</v>
      </c>
      <c r="B244" s="201"/>
      <c r="C244" s="209"/>
      <c r="D244" s="210"/>
      <c r="E244" s="71" t="s">
        <v>2034</v>
      </c>
      <c r="F244" s="60" t="s">
        <v>2035</v>
      </c>
      <c r="G244" s="60" t="s">
        <v>2036</v>
      </c>
      <c r="H244" s="60" t="s">
        <v>2037</v>
      </c>
      <c r="I244" s="60">
        <v>0.21</v>
      </c>
      <c r="J244" s="134">
        <v>4</v>
      </c>
    </row>
    <row r="245" spans="1:10" ht="15.75" x14ac:dyDescent="0.25">
      <c r="A245" s="120">
        <v>49</v>
      </c>
      <c r="B245" s="201"/>
      <c r="C245" s="208"/>
      <c r="D245" s="207"/>
      <c r="E245" s="71" t="s">
        <v>205</v>
      </c>
      <c r="F245" s="60" t="s">
        <v>206</v>
      </c>
      <c r="G245" s="60" t="s">
        <v>331</v>
      </c>
      <c r="H245" s="60" t="s">
        <v>332</v>
      </c>
      <c r="I245" s="60">
        <v>0.21</v>
      </c>
      <c r="J245" s="134">
        <v>4</v>
      </c>
    </row>
    <row r="246" spans="1:10" ht="15.75" x14ac:dyDescent="0.25">
      <c r="A246" s="117">
        <v>50</v>
      </c>
      <c r="B246" s="201"/>
      <c r="C246" s="194" t="s">
        <v>207</v>
      </c>
      <c r="D246" s="196" t="s">
        <v>208</v>
      </c>
      <c r="E246" s="71" t="s">
        <v>209</v>
      </c>
      <c r="F246" s="60" t="s">
        <v>210</v>
      </c>
      <c r="G246" s="60" t="s">
        <v>333</v>
      </c>
      <c r="H246" s="60" t="s">
        <v>334</v>
      </c>
      <c r="I246" s="60">
        <v>0.2</v>
      </c>
      <c r="J246" s="134">
        <v>4</v>
      </c>
    </row>
    <row r="247" spans="1:10" ht="15.75" x14ac:dyDescent="0.25">
      <c r="A247" s="120">
        <v>51</v>
      </c>
      <c r="B247" s="201"/>
      <c r="C247" s="194"/>
      <c r="D247" s="196"/>
      <c r="E247" s="71" t="s">
        <v>211</v>
      </c>
      <c r="F247" s="60" t="s">
        <v>212</v>
      </c>
      <c r="G247" s="60" t="s">
        <v>335</v>
      </c>
      <c r="H247" s="60" t="s">
        <v>336</v>
      </c>
      <c r="I247" s="60">
        <v>0.2</v>
      </c>
      <c r="J247" s="134">
        <v>4</v>
      </c>
    </row>
    <row r="248" spans="1:10" ht="15.75" x14ac:dyDescent="0.25">
      <c r="A248" s="117">
        <v>52</v>
      </c>
      <c r="B248" s="201"/>
      <c r="C248" s="194"/>
      <c r="D248" s="196"/>
      <c r="E248" s="71" t="s">
        <v>213</v>
      </c>
      <c r="F248" s="60" t="s">
        <v>214</v>
      </c>
      <c r="G248" s="60" t="s">
        <v>337</v>
      </c>
      <c r="H248" s="60" t="s">
        <v>338</v>
      </c>
      <c r="I248" s="60">
        <v>0.35</v>
      </c>
      <c r="J248" s="134">
        <v>6</v>
      </c>
    </row>
    <row r="249" spans="1:10" ht="15.75" x14ac:dyDescent="0.25">
      <c r="A249" s="120">
        <v>53</v>
      </c>
      <c r="B249" s="201"/>
      <c r="C249" s="194"/>
      <c r="D249" s="196"/>
      <c r="E249" s="71" t="s">
        <v>215</v>
      </c>
      <c r="F249" s="60" t="s">
        <v>216</v>
      </c>
      <c r="G249" s="60" t="s">
        <v>339</v>
      </c>
      <c r="H249" s="60" t="s">
        <v>340</v>
      </c>
      <c r="I249" s="60">
        <v>0.35</v>
      </c>
      <c r="J249" s="134">
        <v>6</v>
      </c>
    </row>
    <row r="250" spans="1:10" ht="15.75" x14ac:dyDescent="0.25">
      <c r="A250" s="117">
        <v>54</v>
      </c>
      <c r="B250" s="201"/>
      <c r="C250" s="194"/>
      <c r="D250" s="196"/>
      <c r="E250" s="71" t="s">
        <v>217</v>
      </c>
      <c r="F250" s="60" t="s">
        <v>218</v>
      </c>
      <c r="G250" s="60" t="s">
        <v>341</v>
      </c>
      <c r="H250" s="60" t="s">
        <v>342</v>
      </c>
      <c r="I250" s="60">
        <v>0.24</v>
      </c>
      <c r="J250" s="134">
        <v>4</v>
      </c>
    </row>
    <row r="251" spans="1:10" ht="15.75" x14ac:dyDescent="0.25">
      <c r="A251" s="120">
        <v>55</v>
      </c>
      <c r="B251" s="201"/>
      <c r="C251" s="194"/>
      <c r="D251" s="196"/>
      <c r="E251" s="71" t="s">
        <v>219</v>
      </c>
      <c r="F251" s="60" t="s">
        <v>220</v>
      </c>
      <c r="G251" s="60" t="s">
        <v>343</v>
      </c>
      <c r="H251" s="60" t="s">
        <v>344</v>
      </c>
      <c r="I251" s="60">
        <v>0.3</v>
      </c>
      <c r="J251" s="134">
        <v>6</v>
      </c>
    </row>
    <row r="252" spans="1:10" ht="15.75" x14ac:dyDescent="0.25">
      <c r="A252" s="117">
        <v>56</v>
      </c>
      <c r="B252" s="201"/>
      <c r="C252" s="194"/>
      <c r="D252" s="196"/>
      <c r="E252" s="71" t="s">
        <v>221</v>
      </c>
      <c r="F252" s="60" t="s">
        <v>222</v>
      </c>
      <c r="G252" s="60" t="s">
        <v>345</v>
      </c>
      <c r="H252" s="60" t="s">
        <v>346</v>
      </c>
      <c r="I252" s="63">
        <v>0.45</v>
      </c>
      <c r="J252" s="134">
        <v>9</v>
      </c>
    </row>
    <row r="253" spans="1:10" ht="15.75" x14ac:dyDescent="0.25">
      <c r="A253" s="120">
        <v>57</v>
      </c>
      <c r="B253" s="201"/>
      <c r="C253" s="194"/>
      <c r="D253" s="196"/>
      <c r="E253" s="71" t="s">
        <v>223</v>
      </c>
      <c r="F253" s="60" t="s">
        <v>224</v>
      </c>
      <c r="G253" s="60" t="s">
        <v>347</v>
      </c>
      <c r="H253" s="60" t="s">
        <v>348</v>
      </c>
      <c r="I253" s="63">
        <v>0.44</v>
      </c>
      <c r="J253" s="134">
        <v>7</v>
      </c>
    </row>
    <row r="254" spans="1:10" ht="15.75" x14ac:dyDescent="0.25">
      <c r="A254" s="117">
        <v>58</v>
      </c>
      <c r="B254" s="201"/>
      <c r="C254" s="194"/>
      <c r="D254" s="196"/>
      <c r="E254" s="71" t="s">
        <v>225</v>
      </c>
      <c r="F254" s="60" t="s">
        <v>226</v>
      </c>
      <c r="G254" s="60" t="s">
        <v>349</v>
      </c>
      <c r="H254" s="60" t="s">
        <v>350</v>
      </c>
      <c r="I254" s="60">
        <v>0.4</v>
      </c>
      <c r="J254" s="134">
        <v>5</v>
      </c>
    </row>
    <row r="255" spans="1:10" ht="15.75" x14ac:dyDescent="0.25">
      <c r="A255" s="120">
        <v>59</v>
      </c>
      <c r="B255" s="201"/>
      <c r="C255" s="194"/>
      <c r="D255" s="196" t="s">
        <v>1834</v>
      </c>
      <c r="E255" s="71" t="s">
        <v>227</v>
      </c>
      <c r="F255" s="60" t="s">
        <v>228</v>
      </c>
      <c r="G255" s="60" t="s">
        <v>351</v>
      </c>
      <c r="H255" s="60" t="s">
        <v>352</v>
      </c>
      <c r="I255" s="60">
        <v>0.18</v>
      </c>
      <c r="J255" s="134">
        <v>11</v>
      </c>
    </row>
    <row r="256" spans="1:10" ht="15.75" x14ac:dyDescent="0.25">
      <c r="A256" s="117">
        <v>60</v>
      </c>
      <c r="B256" s="201"/>
      <c r="C256" s="194"/>
      <c r="D256" s="196"/>
      <c r="E256" s="71" t="s">
        <v>229</v>
      </c>
      <c r="F256" s="60" t="s">
        <v>230</v>
      </c>
      <c r="G256" s="60" t="s">
        <v>353</v>
      </c>
      <c r="H256" s="60" t="s">
        <v>354</v>
      </c>
      <c r="I256" s="60">
        <v>0.18</v>
      </c>
      <c r="J256" s="134">
        <v>10</v>
      </c>
    </row>
    <row r="257" spans="1:10" ht="15.75" x14ac:dyDescent="0.25">
      <c r="A257" s="120">
        <v>61</v>
      </c>
      <c r="B257" s="201"/>
      <c r="C257" s="194"/>
      <c r="D257" s="196"/>
      <c r="E257" s="71" t="s">
        <v>231</v>
      </c>
      <c r="F257" s="60" t="s">
        <v>232</v>
      </c>
      <c r="G257" s="60" t="s">
        <v>355</v>
      </c>
      <c r="H257" s="60" t="s">
        <v>356</v>
      </c>
      <c r="I257" s="60">
        <v>0.14000000000000001</v>
      </c>
      <c r="J257" s="134">
        <v>28</v>
      </c>
    </row>
    <row r="258" spans="1:10" ht="15.75" x14ac:dyDescent="0.25">
      <c r="A258" s="117">
        <v>62</v>
      </c>
      <c r="B258" s="201"/>
      <c r="C258" s="194"/>
      <c r="D258" s="196"/>
      <c r="E258" s="71" t="s">
        <v>233</v>
      </c>
      <c r="F258" s="60" t="s">
        <v>234</v>
      </c>
      <c r="G258" s="60" t="s">
        <v>357</v>
      </c>
      <c r="H258" s="60" t="s">
        <v>358</v>
      </c>
      <c r="I258" s="60">
        <v>0.22</v>
      </c>
      <c r="J258" s="134">
        <v>9</v>
      </c>
    </row>
    <row r="259" spans="1:10" ht="15.75" x14ac:dyDescent="0.25">
      <c r="A259" s="120">
        <v>63</v>
      </c>
      <c r="B259" s="201"/>
      <c r="C259" s="194"/>
      <c r="D259" s="196"/>
      <c r="E259" s="71" t="s">
        <v>235</v>
      </c>
      <c r="F259" s="60" t="s">
        <v>236</v>
      </c>
      <c r="G259" s="60" t="s">
        <v>359</v>
      </c>
      <c r="H259" s="60" t="s">
        <v>360</v>
      </c>
      <c r="I259" s="60">
        <v>0.1</v>
      </c>
      <c r="J259" s="134">
        <v>4</v>
      </c>
    </row>
    <row r="260" spans="1:10" ht="15.75" x14ac:dyDescent="0.25">
      <c r="A260" s="117">
        <v>64</v>
      </c>
      <c r="B260" s="201"/>
      <c r="C260" s="194"/>
      <c r="D260" s="196"/>
      <c r="E260" s="71" t="s">
        <v>237</v>
      </c>
      <c r="F260" s="60" t="s">
        <v>238</v>
      </c>
      <c r="G260" s="60" t="s">
        <v>361</v>
      </c>
      <c r="H260" s="60" t="s">
        <v>362</v>
      </c>
      <c r="I260" s="60">
        <v>0.13</v>
      </c>
      <c r="J260" s="134">
        <v>4</v>
      </c>
    </row>
    <row r="261" spans="1:10" ht="15.75" x14ac:dyDescent="0.25">
      <c r="A261" s="120">
        <v>65</v>
      </c>
      <c r="B261" s="201"/>
      <c r="C261" s="194" t="s">
        <v>239</v>
      </c>
      <c r="D261" s="196" t="s">
        <v>240</v>
      </c>
      <c r="E261" s="71" t="s">
        <v>241</v>
      </c>
      <c r="F261" s="60" t="s">
        <v>242</v>
      </c>
      <c r="G261" s="60" t="s">
        <v>363</v>
      </c>
      <c r="H261" s="60" t="s">
        <v>364</v>
      </c>
      <c r="I261" s="60">
        <v>0.31</v>
      </c>
      <c r="J261" s="134">
        <v>12</v>
      </c>
    </row>
    <row r="262" spans="1:10" ht="15.75" x14ac:dyDescent="0.25">
      <c r="A262" s="117">
        <v>66</v>
      </c>
      <c r="B262" s="201"/>
      <c r="C262" s="194"/>
      <c r="D262" s="196"/>
      <c r="E262" s="71" t="s">
        <v>243</v>
      </c>
      <c r="F262" s="60" t="s">
        <v>244</v>
      </c>
      <c r="G262" s="60" t="s">
        <v>365</v>
      </c>
      <c r="H262" s="60" t="s">
        <v>366</v>
      </c>
      <c r="I262" s="60">
        <v>0.17</v>
      </c>
      <c r="J262" s="134">
        <v>4</v>
      </c>
    </row>
    <row r="263" spans="1:10" ht="15.75" x14ac:dyDescent="0.25">
      <c r="A263" s="120">
        <v>67</v>
      </c>
      <c r="B263" s="201"/>
      <c r="C263" s="194"/>
      <c r="D263" s="196"/>
      <c r="E263" s="71" t="s">
        <v>245</v>
      </c>
      <c r="F263" s="60" t="s">
        <v>246</v>
      </c>
      <c r="G263" s="60" t="s">
        <v>367</v>
      </c>
      <c r="H263" s="60" t="s">
        <v>368</v>
      </c>
      <c r="I263" s="60">
        <v>0.26</v>
      </c>
      <c r="J263" s="134">
        <v>6</v>
      </c>
    </row>
    <row r="264" spans="1:10" ht="15.75" x14ac:dyDescent="0.25">
      <c r="A264" s="117">
        <v>68</v>
      </c>
      <c r="B264" s="201"/>
      <c r="C264" s="194"/>
      <c r="D264" s="196"/>
      <c r="E264" s="71" t="s">
        <v>247</v>
      </c>
      <c r="F264" s="60" t="s">
        <v>248</v>
      </c>
      <c r="G264" s="60" t="s">
        <v>369</v>
      </c>
      <c r="H264" s="60" t="s">
        <v>370</v>
      </c>
      <c r="I264" s="60">
        <v>0.26</v>
      </c>
      <c r="J264" s="134">
        <v>6</v>
      </c>
    </row>
    <row r="265" spans="1:10" ht="15.75" x14ac:dyDescent="0.25">
      <c r="A265" s="120">
        <v>69</v>
      </c>
      <c r="B265" s="201"/>
      <c r="C265" s="194"/>
      <c r="D265" s="196"/>
      <c r="E265" s="71" t="s">
        <v>249</v>
      </c>
      <c r="F265" s="60" t="s">
        <v>250</v>
      </c>
      <c r="G265" s="60" t="s">
        <v>371</v>
      </c>
      <c r="H265" s="60" t="s">
        <v>372</v>
      </c>
      <c r="I265" s="60">
        <v>0.22</v>
      </c>
      <c r="J265" s="134">
        <v>5</v>
      </c>
    </row>
    <row r="266" spans="1:10" ht="31.5" x14ac:dyDescent="0.25">
      <c r="A266" s="117">
        <v>70</v>
      </c>
      <c r="B266" s="201"/>
      <c r="C266" s="194"/>
      <c r="D266" s="196"/>
      <c r="E266" s="71" t="s">
        <v>2038</v>
      </c>
      <c r="F266" s="60" t="s">
        <v>2039</v>
      </c>
      <c r="G266" s="60" t="s">
        <v>2040</v>
      </c>
      <c r="H266" s="60" t="s">
        <v>2041</v>
      </c>
      <c r="I266" s="60">
        <v>0.23</v>
      </c>
      <c r="J266" s="134">
        <v>4</v>
      </c>
    </row>
    <row r="267" spans="1:10" ht="31.5" x14ac:dyDescent="0.25">
      <c r="A267" s="120">
        <v>71</v>
      </c>
      <c r="B267" s="201"/>
      <c r="C267" s="194"/>
      <c r="D267" s="196"/>
      <c r="E267" s="71" t="s">
        <v>2042</v>
      </c>
      <c r="F267" s="60" t="s">
        <v>2042</v>
      </c>
      <c r="G267" s="60" t="s">
        <v>2043</v>
      </c>
      <c r="H267" s="60" t="s">
        <v>2043</v>
      </c>
      <c r="I267" s="60">
        <v>0.28000000000000003</v>
      </c>
      <c r="J267" s="134">
        <v>5</v>
      </c>
    </row>
    <row r="268" spans="1:10" ht="15.75" x14ac:dyDescent="0.25">
      <c r="A268" s="117">
        <v>72</v>
      </c>
      <c r="B268" s="201"/>
      <c r="C268" s="194"/>
      <c r="D268" s="196"/>
      <c r="E268" s="71" t="s">
        <v>251</v>
      </c>
      <c r="F268" s="60" t="s">
        <v>252</v>
      </c>
      <c r="G268" s="60" t="s">
        <v>373</v>
      </c>
      <c r="H268" s="60" t="s">
        <v>374</v>
      </c>
      <c r="I268" s="60">
        <v>0.34</v>
      </c>
      <c r="J268" s="134">
        <v>6</v>
      </c>
    </row>
    <row r="269" spans="1:10" ht="15.75" x14ac:dyDescent="0.25">
      <c r="A269" s="120">
        <v>73</v>
      </c>
      <c r="B269" s="201"/>
      <c r="C269" s="194" t="s">
        <v>253</v>
      </c>
      <c r="D269" s="196" t="s">
        <v>1840</v>
      </c>
      <c r="E269" s="71" t="s">
        <v>255</v>
      </c>
      <c r="F269" s="60" t="s">
        <v>256</v>
      </c>
      <c r="G269" s="60" t="s">
        <v>375</v>
      </c>
      <c r="H269" s="60" t="s">
        <v>376</v>
      </c>
      <c r="I269" s="60">
        <v>0.39</v>
      </c>
      <c r="J269" s="134">
        <v>7</v>
      </c>
    </row>
    <row r="270" spans="1:10" ht="15.75" x14ac:dyDescent="0.25">
      <c r="A270" s="117">
        <v>74</v>
      </c>
      <c r="B270" s="201"/>
      <c r="C270" s="194"/>
      <c r="D270" s="196"/>
      <c r="E270" s="71" t="s">
        <v>257</v>
      </c>
      <c r="F270" s="60" t="s">
        <v>258</v>
      </c>
      <c r="G270" s="60" t="s">
        <v>377</v>
      </c>
      <c r="H270" s="60" t="s">
        <v>378</v>
      </c>
      <c r="I270" s="60">
        <v>0.22</v>
      </c>
      <c r="J270" s="134">
        <v>4</v>
      </c>
    </row>
    <row r="271" spans="1:10" ht="31.5" x14ac:dyDescent="0.25">
      <c r="A271" s="120">
        <v>75</v>
      </c>
      <c r="B271" s="201"/>
      <c r="C271" s="44" t="s">
        <v>382</v>
      </c>
      <c r="D271" s="60" t="s">
        <v>2044</v>
      </c>
      <c r="E271" s="71" t="s">
        <v>2045</v>
      </c>
      <c r="F271" s="60" t="s">
        <v>2046</v>
      </c>
      <c r="G271" s="60" t="s">
        <v>2047</v>
      </c>
      <c r="H271" s="60" t="s">
        <v>2048</v>
      </c>
      <c r="I271" s="60">
        <v>0.32</v>
      </c>
      <c r="J271" s="134">
        <v>4</v>
      </c>
    </row>
    <row r="272" spans="1:10" ht="32.25" thickBot="1" x14ac:dyDescent="0.3">
      <c r="A272" s="118">
        <v>76</v>
      </c>
      <c r="B272" s="206"/>
      <c r="C272" s="59" t="s">
        <v>2049</v>
      </c>
      <c r="D272" s="16" t="s">
        <v>2050</v>
      </c>
      <c r="E272" s="74" t="s">
        <v>926</v>
      </c>
      <c r="F272" s="16" t="s">
        <v>1646</v>
      </c>
      <c r="G272" s="16" t="s">
        <v>2051</v>
      </c>
      <c r="H272" s="16" t="s">
        <v>2052</v>
      </c>
      <c r="I272" s="62">
        <v>0.7</v>
      </c>
      <c r="J272" s="150">
        <v>7</v>
      </c>
    </row>
    <row r="273" spans="1:11" ht="15.75" x14ac:dyDescent="0.25">
      <c r="A273" s="116">
        <v>1</v>
      </c>
      <c r="B273" s="200" t="s">
        <v>9</v>
      </c>
      <c r="C273" s="198" t="s">
        <v>72</v>
      </c>
      <c r="D273" s="199" t="s">
        <v>1462</v>
      </c>
      <c r="E273" s="77" t="s">
        <v>1463</v>
      </c>
      <c r="F273" s="14" t="s">
        <v>982</v>
      </c>
      <c r="G273" s="14" t="s">
        <v>1472</v>
      </c>
      <c r="H273" s="14" t="s">
        <v>1472</v>
      </c>
      <c r="I273" s="14">
        <v>0.27</v>
      </c>
      <c r="J273" s="159">
        <v>5</v>
      </c>
    </row>
    <row r="274" spans="1:11" ht="15.75" x14ac:dyDescent="0.25">
      <c r="A274" s="117">
        <v>2</v>
      </c>
      <c r="B274" s="201"/>
      <c r="C274" s="194"/>
      <c r="D274" s="196"/>
      <c r="E274" s="71" t="s">
        <v>1464</v>
      </c>
      <c r="F274" s="60" t="s">
        <v>1465</v>
      </c>
      <c r="G274" s="60" t="s">
        <v>1473</v>
      </c>
      <c r="H274" s="60" t="s">
        <v>1474</v>
      </c>
      <c r="I274" s="60">
        <v>0.24</v>
      </c>
      <c r="J274" s="134">
        <v>4</v>
      </c>
    </row>
    <row r="275" spans="1:11" ht="15.75" x14ac:dyDescent="0.25">
      <c r="A275" s="117">
        <v>3</v>
      </c>
      <c r="B275" s="201"/>
      <c r="C275" s="194"/>
      <c r="D275" s="196"/>
      <c r="E275" s="71" t="s">
        <v>704</v>
      </c>
      <c r="F275" s="60" t="s">
        <v>705</v>
      </c>
      <c r="G275" s="80" t="s">
        <v>1476</v>
      </c>
      <c r="H275" s="80" t="s">
        <v>1477</v>
      </c>
      <c r="I275" s="60">
        <v>0.24</v>
      </c>
      <c r="J275" s="134">
        <v>4</v>
      </c>
    </row>
    <row r="276" spans="1:11" ht="15.75" x14ac:dyDescent="0.25">
      <c r="A276" s="117">
        <v>4</v>
      </c>
      <c r="B276" s="201"/>
      <c r="C276" s="194" t="s">
        <v>937</v>
      </c>
      <c r="D276" s="196" t="s">
        <v>959</v>
      </c>
      <c r="E276" s="71" t="s">
        <v>2570</v>
      </c>
      <c r="F276" s="71" t="s">
        <v>3405</v>
      </c>
      <c r="G276" s="71" t="s">
        <v>2571</v>
      </c>
      <c r="H276" s="71" t="s">
        <v>2572</v>
      </c>
      <c r="I276" s="63">
        <v>0.41</v>
      </c>
      <c r="J276" s="157">
        <v>4</v>
      </c>
    </row>
    <row r="277" spans="1:11" ht="15.75" x14ac:dyDescent="0.25">
      <c r="A277" s="117">
        <v>5</v>
      </c>
      <c r="B277" s="201"/>
      <c r="C277" s="194"/>
      <c r="D277" s="196"/>
      <c r="E277" s="71" t="s">
        <v>2408</v>
      </c>
      <c r="F277" s="60" t="s">
        <v>2409</v>
      </c>
      <c r="G277" s="80" t="s">
        <v>2410</v>
      </c>
      <c r="H277" s="80" t="s">
        <v>2411</v>
      </c>
      <c r="I277" s="63">
        <v>0.63</v>
      </c>
      <c r="J277" s="134">
        <v>11</v>
      </c>
    </row>
    <row r="278" spans="1:11" ht="15.75" x14ac:dyDescent="0.25">
      <c r="A278" s="117">
        <v>6</v>
      </c>
      <c r="B278" s="201"/>
      <c r="C278" s="194"/>
      <c r="D278" s="196"/>
      <c r="E278" s="71" t="s">
        <v>1466</v>
      </c>
      <c r="F278" s="60" t="s">
        <v>2412</v>
      </c>
      <c r="G278" s="60" t="s">
        <v>1475</v>
      </c>
      <c r="H278" s="60" t="s">
        <v>2413</v>
      </c>
      <c r="I278" s="63">
        <v>0.56999999999999995</v>
      </c>
      <c r="J278" s="134">
        <v>14</v>
      </c>
    </row>
    <row r="279" spans="1:11" ht="15.75" x14ac:dyDescent="0.25">
      <c r="A279" s="117">
        <v>7</v>
      </c>
      <c r="B279" s="201"/>
      <c r="C279" s="194"/>
      <c r="D279" s="196"/>
      <c r="E279" s="71" t="s">
        <v>1467</v>
      </c>
      <c r="F279" s="60" t="s">
        <v>1468</v>
      </c>
      <c r="G279" s="60" t="s">
        <v>1478</v>
      </c>
      <c r="H279" s="60" t="s">
        <v>1479</v>
      </c>
      <c r="I279" s="60">
        <v>0.28999999999999998</v>
      </c>
      <c r="J279" s="134">
        <v>5</v>
      </c>
    </row>
    <row r="280" spans="1:11" ht="15.75" x14ac:dyDescent="0.25">
      <c r="A280" s="117">
        <v>8</v>
      </c>
      <c r="B280" s="201"/>
      <c r="C280" s="194" t="s">
        <v>1030</v>
      </c>
      <c r="D280" s="196" t="s">
        <v>1028</v>
      </c>
      <c r="E280" s="71" t="s">
        <v>1469</v>
      </c>
      <c r="F280" s="60" t="s">
        <v>1469</v>
      </c>
      <c r="G280" s="60" t="s">
        <v>1480</v>
      </c>
      <c r="H280" s="60" t="s">
        <v>1480</v>
      </c>
      <c r="I280" s="63">
        <v>0.45</v>
      </c>
      <c r="J280" s="134">
        <v>6</v>
      </c>
    </row>
    <row r="281" spans="1:11" ht="16.5" thickBot="1" x14ac:dyDescent="0.3">
      <c r="A281" s="119">
        <v>9</v>
      </c>
      <c r="B281" s="202"/>
      <c r="C281" s="211"/>
      <c r="D281" s="214"/>
      <c r="E281" s="72" t="s">
        <v>1470</v>
      </c>
      <c r="F281" s="65" t="s">
        <v>1471</v>
      </c>
      <c r="G281" s="65" t="s">
        <v>1481</v>
      </c>
      <c r="H281" s="65" t="s">
        <v>1482</v>
      </c>
      <c r="I281" s="65">
        <v>0.37</v>
      </c>
      <c r="J281" s="146">
        <v>5</v>
      </c>
    </row>
    <row r="282" spans="1:11" ht="15.75" x14ac:dyDescent="0.25">
      <c r="A282" s="120">
        <v>1</v>
      </c>
      <c r="B282" s="215" t="s">
        <v>27</v>
      </c>
      <c r="C282" s="208" t="s">
        <v>778</v>
      </c>
      <c r="D282" s="212" t="s">
        <v>779</v>
      </c>
      <c r="E282" s="69" t="s">
        <v>780</v>
      </c>
      <c r="F282" s="69" t="s">
        <v>781</v>
      </c>
      <c r="G282" s="69" t="s">
        <v>797</v>
      </c>
      <c r="H282" s="69" t="s">
        <v>798</v>
      </c>
      <c r="I282" s="69">
        <v>0.34</v>
      </c>
      <c r="J282" s="161">
        <v>4</v>
      </c>
      <c r="K282" s="55"/>
    </row>
    <row r="283" spans="1:11" ht="15.75" x14ac:dyDescent="0.25">
      <c r="A283" s="117">
        <v>2</v>
      </c>
      <c r="B283" s="215"/>
      <c r="C283" s="194"/>
      <c r="D283" s="213"/>
      <c r="E283" s="69" t="s">
        <v>400</v>
      </c>
      <c r="F283" s="69" t="s">
        <v>2199</v>
      </c>
      <c r="G283" s="69" t="s">
        <v>2200</v>
      </c>
      <c r="H283" s="69" t="s">
        <v>2201</v>
      </c>
      <c r="I283" s="69">
        <v>0.34</v>
      </c>
      <c r="J283" s="161">
        <v>4</v>
      </c>
      <c r="K283" s="55"/>
    </row>
    <row r="284" spans="1:11" ht="15.75" x14ac:dyDescent="0.25">
      <c r="A284" s="117">
        <v>3</v>
      </c>
      <c r="B284" s="215"/>
      <c r="C284" s="194" t="s">
        <v>782</v>
      </c>
      <c r="D284" s="216" t="s">
        <v>783</v>
      </c>
      <c r="E284" s="60" t="s">
        <v>785</v>
      </c>
      <c r="F284" s="60" t="s">
        <v>786</v>
      </c>
      <c r="G284" s="60" t="s">
        <v>3418</v>
      </c>
      <c r="H284" s="60" t="s">
        <v>3419</v>
      </c>
      <c r="I284" s="60">
        <v>0.32</v>
      </c>
      <c r="J284" s="134">
        <v>4</v>
      </c>
      <c r="K284" s="55"/>
    </row>
    <row r="285" spans="1:11" ht="15.75" x14ac:dyDescent="0.25">
      <c r="A285" s="117">
        <v>4</v>
      </c>
      <c r="B285" s="215"/>
      <c r="C285" s="194"/>
      <c r="D285" s="216"/>
      <c r="E285" s="60" t="s">
        <v>787</v>
      </c>
      <c r="F285" s="60" t="s">
        <v>788</v>
      </c>
      <c r="G285" s="60" t="s">
        <v>804</v>
      </c>
      <c r="H285" s="60" t="s">
        <v>799</v>
      </c>
      <c r="I285" s="75">
        <v>0.83</v>
      </c>
      <c r="J285" s="76">
        <v>9</v>
      </c>
      <c r="K285" s="55"/>
    </row>
    <row r="286" spans="1:11" ht="15.75" x14ac:dyDescent="0.25">
      <c r="A286" s="117">
        <v>5</v>
      </c>
      <c r="B286" s="215"/>
      <c r="C286" s="194"/>
      <c r="D286" s="216"/>
      <c r="E286" s="60" t="s">
        <v>789</v>
      </c>
      <c r="F286" s="60" t="s">
        <v>790</v>
      </c>
      <c r="G286" s="60" t="s">
        <v>800</v>
      </c>
      <c r="H286" s="60" t="s">
        <v>801</v>
      </c>
      <c r="I286" s="60">
        <v>0.39</v>
      </c>
      <c r="J286" s="76">
        <v>5</v>
      </c>
      <c r="K286" s="55"/>
    </row>
    <row r="287" spans="1:11" ht="15.75" x14ac:dyDescent="0.25">
      <c r="A287" s="117">
        <v>6</v>
      </c>
      <c r="B287" s="215"/>
      <c r="C287" s="194"/>
      <c r="D287" s="216"/>
      <c r="E287" s="60" t="s">
        <v>791</v>
      </c>
      <c r="F287" s="60" t="s">
        <v>792</v>
      </c>
      <c r="G287" s="60" t="s">
        <v>802</v>
      </c>
      <c r="H287" s="60" t="s">
        <v>803</v>
      </c>
      <c r="I287" s="63">
        <v>0.79</v>
      </c>
      <c r="J287" s="76">
        <v>10</v>
      </c>
      <c r="K287" s="55"/>
    </row>
    <row r="288" spans="1:11" ht="31.5" x14ac:dyDescent="0.25">
      <c r="A288" s="117">
        <v>7</v>
      </c>
      <c r="B288" s="215"/>
      <c r="C288" s="194" t="s">
        <v>784</v>
      </c>
      <c r="D288" s="217" t="s">
        <v>1836</v>
      </c>
      <c r="E288" s="60" t="s">
        <v>793</v>
      </c>
      <c r="F288" s="60" t="s">
        <v>794</v>
      </c>
      <c r="G288" s="60" t="s">
        <v>2202</v>
      </c>
      <c r="H288" s="60" t="s">
        <v>2203</v>
      </c>
      <c r="I288" s="60">
        <v>0.24</v>
      </c>
      <c r="J288" s="76">
        <v>5</v>
      </c>
      <c r="K288" s="55"/>
    </row>
    <row r="289" spans="1:13" ht="31.5" x14ac:dyDescent="0.25">
      <c r="A289" s="117">
        <v>8</v>
      </c>
      <c r="B289" s="215"/>
      <c r="C289" s="194"/>
      <c r="D289" s="212"/>
      <c r="E289" s="60" t="s">
        <v>795</v>
      </c>
      <c r="F289" s="60" t="s">
        <v>796</v>
      </c>
      <c r="G289" s="60" t="s">
        <v>2204</v>
      </c>
      <c r="H289" s="60" t="s">
        <v>2205</v>
      </c>
      <c r="I289" s="60">
        <v>0.19</v>
      </c>
      <c r="J289" s="76">
        <v>4</v>
      </c>
      <c r="K289" s="55"/>
    </row>
    <row r="290" spans="1:13" ht="15.75" x14ac:dyDescent="0.25">
      <c r="A290" s="117">
        <v>9</v>
      </c>
      <c r="B290" s="215"/>
      <c r="C290" s="194"/>
      <c r="D290" s="213"/>
      <c r="E290" s="60" t="s">
        <v>673</v>
      </c>
      <c r="F290" s="60" t="s">
        <v>2206</v>
      </c>
      <c r="G290" s="60" t="s">
        <v>2207</v>
      </c>
      <c r="H290" s="60" t="s">
        <v>2208</v>
      </c>
      <c r="I290" s="60">
        <v>0.4</v>
      </c>
      <c r="J290" s="76">
        <v>5</v>
      </c>
      <c r="K290" s="55"/>
      <c r="L290" s="11"/>
      <c r="M290" s="11"/>
    </row>
    <row r="291" spans="1:13" ht="63" x14ac:dyDescent="0.25">
      <c r="A291" s="118">
        <v>10</v>
      </c>
      <c r="B291" s="215"/>
      <c r="C291" s="59" t="s">
        <v>2209</v>
      </c>
      <c r="D291" s="127" t="s">
        <v>2210</v>
      </c>
      <c r="E291" s="16" t="s">
        <v>2211</v>
      </c>
      <c r="F291" s="16" t="s">
        <v>2212</v>
      </c>
      <c r="G291" s="16" t="s">
        <v>2213</v>
      </c>
      <c r="H291" s="16" t="s">
        <v>2214</v>
      </c>
      <c r="I291" s="16">
        <v>0.38</v>
      </c>
      <c r="J291" s="164">
        <v>4</v>
      </c>
      <c r="K291" s="55"/>
      <c r="L291" s="11"/>
      <c r="M291" s="11"/>
    </row>
    <row r="292" spans="1:13" ht="18.75" thickBot="1" x14ac:dyDescent="0.3">
      <c r="A292" s="118">
        <v>11</v>
      </c>
      <c r="B292" s="215"/>
      <c r="C292" s="59" t="s">
        <v>2573</v>
      </c>
      <c r="D292" s="127" t="s">
        <v>2574</v>
      </c>
      <c r="E292" s="16" t="s">
        <v>2575</v>
      </c>
      <c r="F292" s="16" t="s">
        <v>2576</v>
      </c>
      <c r="G292" s="16" t="s">
        <v>3390</v>
      </c>
      <c r="H292" s="16" t="s">
        <v>3391</v>
      </c>
      <c r="I292" s="62">
        <v>0.45</v>
      </c>
      <c r="J292" s="164">
        <v>3</v>
      </c>
      <c r="K292" s="55"/>
      <c r="L292" s="11"/>
      <c r="M292" s="11"/>
    </row>
    <row r="293" spans="1:13" ht="15.75" x14ac:dyDescent="0.25">
      <c r="A293" s="116">
        <v>1</v>
      </c>
      <c r="B293" s="200" t="s">
        <v>19</v>
      </c>
      <c r="C293" s="198" t="s">
        <v>1127</v>
      </c>
      <c r="D293" s="199" t="s">
        <v>1173</v>
      </c>
      <c r="E293" s="77" t="s">
        <v>1130</v>
      </c>
      <c r="F293" s="14" t="s">
        <v>1131</v>
      </c>
      <c r="G293" s="14" t="s">
        <v>1132</v>
      </c>
      <c r="H293" s="14" t="s">
        <v>1133</v>
      </c>
      <c r="I293" s="14">
        <v>0.22</v>
      </c>
      <c r="J293" s="165">
        <v>4</v>
      </c>
    </row>
    <row r="294" spans="1:13" ht="15.75" x14ac:dyDescent="0.25">
      <c r="A294" s="117">
        <v>2</v>
      </c>
      <c r="B294" s="201"/>
      <c r="C294" s="194"/>
      <c r="D294" s="196"/>
      <c r="E294" s="71" t="s">
        <v>1134</v>
      </c>
      <c r="F294" s="60" t="s">
        <v>1135</v>
      </c>
      <c r="G294" s="60" t="s">
        <v>1136</v>
      </c>
      <c r="H294" s="60" t="s">
        <v>1137</v>
      </c>
      <c r="I294" s="63">
        <v>0.43</v>
      </c>
      <c r="J294" s="76">
        <v>8</v>
      </c>
    </row>
    <row r="295" spans="1:13" ht="18.75" thickBot="1" x14ac:dyDescent="0.3">
      <c r="A295" s="119">
        <v>3</v>
      </c>
      <c r="B295" s="202"/>
      <c r="C295" s="64" t="s">
        <v>1128</v>
      </c>
      <c r="D295" s="65" t="s">
        <v>1129</v>
      </c>
      <c r="E295" s="72" t="s">
        <v>1139</v>
      </c>
      <c r="F295" s="65" t="s">
        <v>1140</v>
      </c>
      <c r="G295" s="65" t="s">
        <v>3406</v>
      </c>
      <c r="H295" s="65" t="s">
        <v>1138</v>
      </c>
      <c r="I295" s="66">
        <v>0.73</v>
      </c>
      <c r="J295" s="142">
        <v>4</v>
      </c>
    </row>
    <row r="296" spans="1:13" ht="15.75" x14ac:dyDescent="0.25">
      <c r="A296" s="141">
        <v>1</v>
      </c>
      <c r="B296" s="215" t="s">
        <v>10</v>
      </c>
      <c r="C296" s="209" t="s">
        <v>133</v>
      </c>
      <c r="D296" s="210" t="s">
        <v>1832</v>
      </c>
      <c r="E296" s="69" t="s">
        <v>1356</v>
      </c>
      <c r="F296" s="69" t="s">
        <v>1357</v>
      </c>
      <c r="G296" s="70" t="s">
        <v>1377</v>
      </c>
      <c r="H296" s="70" t="s">
        <v>1378</v>
      </c>
      <c r="I296" s="69">
        <v>0.2</v>
      </c>
      <c r="J296" s="161">
        <v>4</v>
      </c>
    </row>
    <row r="297" spans="1:13" ht="15.75" x14ac:dyDescent="0.25">
      <c r="A297" s="80">
        <v>2</v>
      </c>
      <c r="B297" s="215"/>
      <c r="C297" s="209"/>
      <c r="D297" s="210"/>
      <c r="E297" s="69" t="s">
        <v>2265</v>
      </c>
      <c r="F297" s="69" t="s">
        <v>2266</v>
      </c>
      <c r="G297" s="70" t="s">
        <v>2267</v>
      </c>
      <c r="H297" s="70" t="s">
        <v>2268</v>
      </c>
      <c r="I297" s="69">
        <v>0.19</v>
      </c>
      <c r="J297" s="161">
        <v>4</v>
      </c>
    </row>
    <row r="298" spans="1:13" ht="15.75" x14ac:dyDescent="0.25">
      <c r="A298" s="80">
        <v>3</v>
      </c>
      <c r="B298" s="215"/>
      <c r="C298" s="209"/>
      <c r="D298" s="210"/>
      <c r="E298" s="60" t="s">
        <v>1358</v>
      </c>
      <c r="F298" s="60" t="s">
        <v>1359</v>
      </c>
      <c r="G298" s="71" t="s">
        <v>1379</v>
      </c>
      <c r="H298" s="71" t="s">
        <v>1380</v>
      </c>
      <c r="I298" s="60">
        <v>0.19</v>
      </c>
      <c r="J298" s="134">
        <v>4</v>
      </c>
    </row>
    <row r="299" spans="1:13" ht="15.75" x14ac:dyDescent="0.25">
      <c r="A299" s="80">
        <v>4</v>
      </c>
      <c r="B299" s="215"/>
      <c r="C299" s="209"/>
      <c r="D299" s="210"/>
      <c r="E299" s="60" t="s">
        <v>2269</v>
      </c>
      <c r="F299" s="60" t="s">
        <v>2270</v>
      </c>
      <c r="G299" s="71" t="s">
        <v>2271</v>
      </c>
      <c r="H299" s="71" t="s">
        <v>2272</v>
      </c>
      <c r="I299" s="60">
        <v>0.34</v>
      </c>
      <c r="J299" s="134">
        <v>7</v>
      </c>
    </row>
    <row r="300" spans="1:13" ht="15.75" x14ac:dyDescent="0.25">
      <c r="A300" s="80">
        <v>5</v>
      </c>
      <c r="B300" s="215"/>
      <c r="C300" s="209"/>
      <c r="D300" s="210"/>
      <c r="E300" s="60" t="s">
        <v>1360</v>
      </c>
      <c r="F300" s="60" t="s">
        <v>1361</v>
      </c>
      <c r="G300" s="71" t="s">
        <v>1381</v>
      </c>
      <c r="H300" s="71" t="s">
        <v>1382</v>
      </c>
      <c r="I300" s="60">
        <v>0.28999999999999998</v>
      </c>
      <c r="J300" s="134">
        <v>6</v>
      </c>
    </row>
    <row r="301" spans="1:13" ht="15.75" x14ac:dyDescent="0.25">
      <c r="A301" s="80">
        <v>6</v>
      </c>
      <c r="B301" s="215"/>
      <c r="C301" s="209"/>
      <c r="D301" s="210"/>
      <c r="E301" s="60" t="s">
        <v>2851</v>
      </c>
      <c r="F301" s="60" t="s">
        <v>2852</v>
      </c>
      <c r="G301" s="71" t="s">
        <v>2853</v>
      </c>
      <c r="H301" s="71" t="s">
        <v>2854</v>
      </c>
      <c r="I301" s="60">
        <v>0.19</v>
      </c>
      <c r="J301" s="134">
        <v>4</v>
      </c>
    </row>
    <row r="302" spans="1:13" ht="15.75" x14ac:dyDescent="0.25">
      <c r="A302" s="80">
        <v>7</v>
      </c>
      <c r="B302" s="215"/>
      <c r="C302" s="209"/>
      <c r="D302" s="210"/>
      <c r="E302" s="60" t="s">
        <v>1362</v>
      </c>
      <c r="F302" s="60" t="s">
        <v>1363</v>
      </c>
      <c r="G302" s="71" t="s">
        <v>1387</v>
      </c>
      <c r="H302" s="71" t="s">
        <v>1388</v>
      </c>
      <c r="I302" s="60">
        <v>0.31</v>
      </c>
      <c r="J302" s="134">
        <v>7</v>
      </c>
    </row>
    <row r="303" spans="1:13" ht="15.75" x14ac:dyDescent="0.25">
      <c r="A303" s="80">
        <v>8</v>
      </c>
      <c r="B303" s="215"/>
      <c r="C303" s="209"/>
      <c r="D303" s="210"/>
      <c r="E303" s="60" t="s">
        <v>2855</v>
      </c>
      <c r="F303" s="60" t="s">
        <v>2856</v>
      </c>
      <c r="G303" s="71" t="s">
        <v>2857</v>
      </c>
      <c r="H303" s="71" t="s">
        <v>2858</v>
      </c>
      <c r="I303" s="60">
        <v>0.19</v>
      </c>
      <c r="J303" s="134">
        <v>4</v>
      </c>
    </row>
    <row r="304" spans="1:13" ht="15.75" x14ac:dyDescent="0.25">
      <c r="A304" s="80">
        <v>9</v>
      </c>
      <c r="B304" s="215"/>
      <c r="C304" s="209"/>
      <c r="D304" s="210"/>
      <c r="E304" s="60" t="s">
        <v>2273</v>
      </c>
      <c r="F304" s="60" t="s">
        <v>2274</v>
      </c>
      <c r="G304" s="71" t="s">
        <v>2275</v>
      </c>
      <c r="H304" s="71" t="s">
        <v>2276</v>
      </c>
      <c r="I304" s="60">
        <v>0.27</v>
      </c>
      <c r="J304" s="134">
        <v>4</v>
      </c>
    </row>
    <row r="305" spans="1:10" ht="15.75" x14ac:dyDescent="0.25">
      <c r="A305" s="80">
        <v>10</v>
      </c>
      <c r="B305" s="215"/>
      <c r="C305" s="209"/>
      <c r="D305" s="210"/>
      <c r="E305" s="60" t="s">
        <v>1364</v>
      </c>
      <c r="F305" s="60" t="s">
        <v>1365</v>
      </c>
      <c r="G305" s="71" t="s">
        <v>1389</v>
      </c>
      <c r="H305" s="71" t="s">
        <v>1390</v>
      </c>
      <c r="I305" s="63">
        <v>0.53</v>
      </c>
      <c r="J305" s="134">
        <v>8</v>
      </c>
    </row>
    <row r="306" spans="1:10" ht="15.75" x14ac:dyDescent="0.25">
      <c r="A306" s="80">
        <v>11</v>
      </c>
      <c r="B306" s="215"/>
      <c r="C306" s="209"/>
      <c r="D306" s="210"/>
      <c r="E306" s="60" t="s">
        <v>2859</v>
      </c>
      <c r="F306" s="60" t="s">
        <v>2860</v>
      </c>
      <c r="G306" s="71" t="s">
        <v>2861</v>
      </c>
      <c r="H306" s="71" t="s">
        <v>2862</v>
      </c>
      <c r="I306" s="60">
        <v>0.19</v>
      </c>
      <c r="J306" s="134">
        <v>5</v>
      </c>
    </row>
    <row r="307" spans="1:10" ht="15.75" x14ac:dyDescent="0.25">
      <c r="A307" s="80">
        <v>12</v>
      </c>
      <c r="B307" s="215"/>
      <c r="C307" s="209"/>
      <c r="D307" s="210"/>
      <c r="E307" s="60" t="s">
        <v>1366</v>
      </c>
      <c r="F307" s="60" t="s">
        <v>1367</v>
      </c>
      <c r="G307" s="71" t="s">
        <v>1383</v>
      </c>
      <c r="H307" s="71" t="s">
        <v>1384</v>
      </c>
      <c r="I307" s="60">
        <v>0.24</v>
      </c>
      <c r="J307" s="134">
        <v>5</v>
      </c>
    </row>
    <row r="308" spans="1:10" ht="15.75" x14ac:dyDescent="0.25">
      <c r="A308" s="80">
        <v>13</v>
      </c>
      <c r="B308" s="215"/>
      <c r="C308" s="209"/>
      <c r="D308" s="210"/>
      <c r="E308" s="60" t="s">
        <v>2277</v>
      </c>
      <c r="F308" s="60" t="s">
        <v>2278</v>
      </c>
      <c r="G308" s="71" t="s">
        <v>2279</v>
      </c>
      <c r="H308" s="71" t="s">
        <v>2280</v>
      </c>
      <c r="I308" s="60">
        <v>0.19</v>
      </c>
      <c r="J308" s="134">
        <v>4</v>
      </c>
    </row>
    <row r="309" spans="1:10" ht="15.75" x14ac:dyDescent="0.25">
      <c r="A309" s="80">
        <v>14</v>
      </c>
      <c r="B309" s="215"/>
      <c r="C309" s="209"/>
      <c r="D309" s="210"/>
      <c r="E309" s="60" t="s">
        <v>2281</v>
      </c>
      <c r="F309" s="60" t="s">
        <v>2282</v>
      </c>
      <c r="G309" s="71" t="s">
        <v>2283</v>
      </c>
      <c r="H309" s="71" t="s">
        <v>2284</v>
      </c>
      <c r="I309" s="60">
        <v>0.19</v>
      </c>
      <c r="J309" s="134">
        <v>4</v>
      </c>
    </row>
    <row r="310" spans="1:10" ht="15.75" x14ac:dyDescent="0.25">
      <c r="A310" s="80">
        <v>15</v>
      </c>
      <c r="B310" s="215"/>
      <c r="C310" s="209"/>
      <c r="D310" s="210"/>
      <c r="E310" s="60" t="s">
        <v>1368</v>
      </c>
      <c r="F310" s="60" t="s">
        <v>1369</v>
      </c>
      <c r="G310" s="71" t="s">
        <v>1385</v>
      </c>
      <c r="H310" s="71" t="s">
        <v>1386</v>
      </c>
      <c r="I310" s="60">
        <v>0.19</v>
      </c>
      <c r="J310" s="134">
        <v>4</v>
      </c>
    </row>
    <row r="311" spans="1:10" ht="15.75" x14ac:dyDescent="0.25">
      <c r="A311" s="80">
        <v>16</v>
      </c>
      <c r="B311" s="215"/>
      <c r="C311" s="209"/>
      <c r="D311" s="210"/>
      <c r="E311" s="60" t="s">
        <v>2863</v>
      </c>
      <c r="F311" s="60" t="s">
        <v>2864</v>
      </c>
      <c r="G311" s="71" t="s">
        <v>2865</v>
      </c>
      <c r="H311" s="71" t="s">
        <v>2866</v>
      </c>
      <c r="I311" s="60">
        <v>0.22</v>
      </c>
      <c r="J311" s="134">
        <v>4</v>
      </c>
    </row>
    <row r="312" spans="1:10" ht="15.75" x14ac:dyDescent="0.25">
      <c r="A312" s="80">
        <v>17</v>
      </c>
      <c r="B312" s="215"/>
      <c r="C312" s="208"/>
      <c r="D312" s="207"/>
      <c r="E312" s="60" t="s">
        <v>1370</v>
      </c>
      <c r="F312" s="60" t="s">
        <v>1371</v>
      </c>
      <c r="G312" s="71" t="s">
        <v>1391</v>
      </c>
      <c r="H312" s="71" t="s">
        <v>1392</v>
      </c>
      <c r="I312" s="60">
        <v>0.35</v>
      </c>
      <c r="J312" s="134">
        <v>6</v>
      </c>
    </row>
    <row r="313" spans="1:10" ht="31.5" x14ac:dyDescent="0.25">
      <c r="A313" s="80">
        <v>18</v>
      </c>
      <c r="B313" s="215"/>
      <c r="C313" s="68" t="s">
        <v>813</v>
      </c>
      <c r="D313" s="22" t="s">
        <v>2846</v>
      </c>
      <c r="E313" s="16" t="s">
        <v>2847</v>
      </c>
      <c r="F313" s="16" t="s">
        <v>2848</v>
      </c>
      <c r="G313" s="74" t="s">
        <v>2849</v>
      </c>
      <c r="H313" s="74" t="s">
        <v>2850</v>
      </c>
      <c r="I313" s="16">
        <v>0.24</v>
      </c>
      <c r="J313" s="150">
        <v>4</v>
      </c>
    </row>
    <row r="314" spans="1:10" x14ac:dyDescent="0.25">
      <c r="A314" s="80">
        <v>19</v>
      </c>
      <c r="B314" s="215"/>
      <c r="C314" s="59" t="s">
        <v>960</v>
      </c>
      <c r="D314" s="16" t="s">
        <v>961</v>
      </c>
      <c r="E314" s="16" t="s">
        <v>1372</v>
      </c>
      <c r="F314" s="16" t="s">
        <v>1373</v>
      </c>
      <c r="G314" s="74" t="s">
        <v>1393</v>
      </c>
      <c r="H314" s="74" t="s">
        <v>1394</v>
      </c>
      <c r="I314" s="16">
        <v>0.32</v>
      </c>
      <c r="J314" s="150">
        <v>4</v>
      </c>
    </row>
    <row r="315" spans="1:10" ht="15.75" x14ac:dyDescent="0.25">
      <c r="A315" s="80">
        <v>20</v>
      </c>
      <c r="B315" s="215"/>
      <c r="C315" s="195" t="s">
        <v>1354</v>
      </c>
      <c r="D315" s="197" t="s">
        <v>1355</v>
      </c>
      <c r="E315" s="16" t="s">
        <v>2867</v>
      </c>
      <c r="F315" s="16" t="s">
        <v>2868</v>
      </c>
      <c r="G315" s="74" t="s">
        <v>2869</v>
      </c>
      <c r="H315" s="74" t="s">
        <v>2870</v>
      </c>
      <c r="I315" s="16">
        <v>0.22</v>
      </c>
      <c r="J315" s="150">
        <v>4</v>
      </c>
    </row>
    <row r="316" spans="1:10" ht="15.75" x14ac:dyDescent="0.25">
      <c r="A316" s="80">
        <v>21</v>
      </c>
      <c r="B316" s="215"/>
      <c r="C316" s="209"/>
      <c r="D316" s="210"/>
      <c r="E316" s="16" t="s">
        <v>2871</v>
      </c>
      <c r="F316" s="16" t="s">
        <v>2872</v>
      </c>
      <c r="G316" s="74" t="s">
        <v>2873</v>
      </c>
      <c r="H316" s="74" t="s">
        <v>2874</v>
      </c>
      <c r="I316" s="16">
        <v>0.22</v>
      </c>
      <c r="J316" s="150">
        <v>4</v>
      </c>
    </row>
    <row r="317" spans="1:10" ht="15.75" x14ac:dyDescent="0.25">
      <c r="A317" s="80">
        <v>22</v>
      </c>
      <c r="B317" s="215"/>
      <c r="C317" s="209"/>
      <c r="D317" s="210"/>
      <c r="E317" s="16" t="s">
        <v>203</v>
      </c>
      <c r="F317" s="16" t="s">
        <v>1374</v>
      </c>
      <c r="G317" s="74" t="s">
        <v>1395</v>
      </c>
      <c r="H317" s="74" t="s">
        <v>1396</v>
      </c>
      <c r="I317" s="16">
        <v>0.22</v>
      </c>
      <c r="J317" s="150">
        <v>4</v>
      </c>
    </row>
    <row r="318" spans="1:10" ht="16.5" thickBot="1" x14ac:dyDescent="0.3">
      <c r="A318" s="144">
        <v>23</v>
      </c>
      <c r="B318" s="215"/>
      <c r="C318" s="209"/>
      <c r="D318" s="210"/>
      <c r="E318" s="16" t="s">
        <v>1375</v>
      </c>
      <c r="F318" s="16" t="s">
        <v>1376</v>
      </c>
      <c r="G318" s="74" t="s">
        <v>1397</v>
      </c>
      <c r="H318" s="74" t="s">
        <v>1398</v>
      </c>
      <c r="I318" s="16">
        <v>0.22</v>
      </c>
      <c r="J318" s="150">
        <v>4</v>
      </c>
    </row>
    <row r="319" spans="1:10" ht="15.75" x14ac:dyDescent="0.25">
      <c r="A319" s="116">
        <v>1</v>
      </c>
      <c r="B319" s="200" t="s">
        <v>11</v>
      </c>
      <c r="C319" s="198" t="s">
        <v>59</v>
      </c>
      <c r="D319" s="249" t="s">
        <v>1102</v>
      </c>
      <c r="E319" s="77" t="s">
        <v>1096</v>
      </c>
      <c r="F319" s="77" t="s">
        <v>1097</v>
      </c>
      <c r="G319" s="77" t="s">
        <v>1103</v>
      </c>
      <c r="H319" s="77" t="s">
        <v>1104</v>
      </c>
      <c r="I319" s="57">
        <v>0.56999999999999995</v>
      </c>
      <c r="J319" s="159">
        <v>4</v>
      </c>
    </row>
    <row r="320" spans="1:10" ht="15.75" x14ac:dyDescent="0.25">
      <c r="A320" s="117">
        <v>2</v>
      </c>
      <c r="B320" s="201"/>
      <c r="C320" s="194"/>
      <c r="D320" s="248"/>
      <c r="E320" s="71" t="s">
        <v>3186</v>
      </c>
      <c r="F320" s="71" t="s">
        <v>3187</v>
      </c>
      <c r="G320" s="71" t="s">
        <v>3188</v>
      </c>
      <c r="H320" s="71" t="s">
        <v>3189</v>
      </c>
      <c r="I320" s="63">
        <v>0.63</v>
      </c>
      <c r="J320" s="71">
        <v>4</v>
      </c>
    </row>
    <row r="321" spans="1:10" ht="15.75" x14ac:dyDescent="0.25">
      <c r="A321" s="117">
        <v>3</v>
      </c>
      <c r="B321" s="201"/>
      <c r="C321" s="194" t="s">
        <v>69</v>
      </c>
      <c r="D321" s="196" t="s">
        <v>1839</v>
      </c>
      <c r="E321" s="71" t="s">
        <v>1098</v>
      </c>
      <c r="F321" s="71" t="s">
        <v>1099</v>
      </c>
      <c r="G321" s="71" t="s">
        <v>1105</v>
      </c>
      <c r="H321" s="71" t="s">
        <v>1106</v>
      </c>
      <c r="I321" s="71">
        <v>0.27</v>
      </c>
      <c r="J321" s="134">
        <v>4</v>
      </c>
    </row>
    <row r="322" spans="1:10" ht="16.5" thickBot="1" x14ac:dyDescent="0.3">
      <c r="A322" s="118">
        <v>4</v>
      </c>
      <c r="B322" s="206"/>
      <c r="C322" s="195"/>
      <c r="D322" s="197"/>
      <c r="E322" s="74" t="s">
        <v>1100</v>
      </c>
      <c r="F322" s="74" t="s">
        <v>1101</v>
      </c>
      <c r="G322" s="74" t="s">
        <v>1107</v>
      </c>
      <c r="H322" s="74" t="s">
        <v>1104</v>
      </c>
      <c r="I322" s="62">
        <v>0.63</v>
      </c>
      <c r="J322" s="150">
        <v>4</v>
      </c>
    </row>
    <row r="323" spans="1:10" x14ac:dyDescent="0.25">
      <c r="A323" s="116">
        <v>1</v>
      </c>
      <c r="B323" s="200" t="s">
        <v>12</v>
      </c>
      <c r="C323" s="56" t="s">
        <v>112</v>
      </c>
      <c r="D323" s="14" t="s">
        <v>1963</v>
      </c>
      <c r="E323" s="152" t="s">
        <v>1511</v>
      </c>
      <c r="F323" s="152" t="s">
        <v>248</v>
      </c>
      <c r="G323" s="152" t="s">
        <v>1964</v>
      </c>
      <c r="H323" s="152" t="s">
        <v>1965</v>
      </c>
      <c r="I323" s="152">
        <v>0.32</v>
      </c>
      <c r="J323" s="159">
        <v>4</v>
      </c>
    </row>
    <row r="324" spans="1:10" ht="15.75" x14ac:dyDescent="0.25">
      <c r="A324" s="112">
        <v>2</v>
      </c>
      <c r="B324" s="201"/>
      <c r="C324" s="194" t="s">
        <v>77</v>
      </c>
      <c r="D324" s="204" t="s">
        <v>78</v>
      </c>
      <c r="E324" s="73" t="s">
        <v>2631</v>
      </c>
      <c r="F324" s="73" t="s">
        <v>2632</v>
      </c>
      <c r="G324" s="73" t="s">
        <v>2633</v>
      </c>
      <c r="H324" s="73" t="s">
        <v>2634</v>
      </c>
      <c r="I324" s="73" t="s">
        <v>3392</v>
      </c>
      <c r="J324" s="134">
        <v>5</v>
      </c>
    </row>
    <row r="325" spans="1:10" ht="15.75" x14ac:dyDescent="0.25">
      <c r="A325" s="117">
        <v>3</v>
      </c>
      <c r="B325" s="201"/>
      <c r="C325" s="194"/>
      <c r="D325" s="204"/>
      <c r="E325" s="73" t="s">
        <v>79</v>
      </c>
      <c r="F325" s="73" t="s">
        <v>80</v>
      </c>
      <c r="G325" s="73" t="s">
        <v>81</v>
      </c>
      <c r="H325" s="73" t="s">
        <v>86</v>
      </c>
      <c r="I325" s="73" t="s">
        <v>106</v>
      </c>
      <c r="J325" s="134">
        <v>4</v>
      </c>
    </row>
    <row r="326" spans="1:10" ht="15.75" x14ac:dyDescent="0.25">
      <c r="A326" s="112">
        <v>4</v>
      </c>
      <c r="B326" s="201"/>
      <c r="C326" s="194"/>
      <c r="D326" s="204"/>
      <c r="E326" s="73" t="s">
        <v>82</v>
      </c>
      <c r="F326" s="73" t="s">
        <v>83</v>
      </c>
      <c r="G326" s="73" t="s">
        <v>84</v>
      </c>
      <c r="H326" s="73" t="s">
        <v>85</v>
      </c>
      <c r="I326" s="78" t="s">
        <v>107</v>
      </c>
      <c r="J326" s="134">
        <v>9</v>
      </c>
    </row>
    <row r="327" spans="1:10" ht="15.75" x14ac:dyDescent="0.25">
      <c r="A327" s="117">
        <v>5</v>
      </c>
      <c r="B327" s="201"/>
      <c r="C327" s="194"/>
      <c r="D327" s="204"/>
      <c r="E327" s="73" t="s">
        <v>2277</v>
      </c>
      <c r="F327" s="73" t="s">
        <v>2635</v>
      </c>
      <c r="G327" s="73" t="s">
        <v>2636</v>
      </c>
      <c r="H327" s="73" t="s">
        <v>2637</v>
      </c>
      <c r="I327" s="78" t="s">
        <v>3393</v>
      </c>
      <c r="J327" s="134">
        <v>6</v>
      </c>
    </row>
    <row r="328" spans="1:10" ht="15.75" x14ac:dyDescent="0.25">
      <c r="A328" s="112">
        <v>6</v>
      </c>
      <c r="B328" s="201"/>
      <c r="C328" s="194"/>
      <c r="D328" s="204"/>
      <c r="E328" s="73" t="s">
        <v>2638</v>
      </c>
      <c r="F328" s="73" t="s">
        <v>2639</v>
      </c>
      <c r="G328" s="73" t="s">
        <v>2640</v>
      </c>
      <c r="H328" s="73" t="s">
        <v>2641</v>
      </c>
      <c r="I328" s="73" t="s">
        <v>1241</v>
      </c>
      <c r="J328" s="153">
        <v>4</v>
      </c>
    </row>
    <row r="329" spans="1:10" ht="15.75" x14ac:dyDescent="0.25">
      <c r="A329" s="117">
        <v>7</v>
      </c>
      <c r="B329" s="201"/>
      <c r="C329" s="194" t="s">
        <v>87</v>
      </c>
      <c r="D329" s="204" t="s">
        <v>1838</v>
      </c>
      <c r="E329" s="73" t="s">
        <v>88</v>
      </c>
      <c r="F329" s="73" t="s">
        <v>89</v>
      </c>
      <c r="G329" s="73" t="s">
        <v>92</v>
      </c>
      <c r="H329" s="73" t="s">
        <v>93</v>
      </c>
      <c r="I329" s="73" t="s">
        <v>108</v>
      </c>
      <c r="J329" s="134">
        <v>9</v>
      </c>
    </row>
    <row r="330" spans="1:10" ht="15.75" x14ac:dyDescent="0.25">
      <c r="A330" s="112">
        <v>8</v>
      </c>
      <c r="B330" s="201"/>
      <c r="C330" s="194"/>
      <c r="D330" s="204"/>
      <c r="E330" s="73" t="s">
        <v>90</v>
      </c>
      <c r="F330" s="73" t="s">
        <v>91</v>
      </c>
      <c r="G330" s="73" t="s">
        <v>94</v>
      </c>
      <c r="H330" s="73" t="s">
        <v>95</v>
      </c>
      <c r="I330" s="73" t="s">
        <v>109</v>
      </c>
      <c r="J330" s="134">
        <v>7</v>
      </c>
    </row>
    <row r="331" spans="1:10" ht="15.75" x14ac:dyDescent="0.25">
      <c r="A331" s="117">
        <v>9</v>
      </c>
      <c r="B331" s="201"/>
      <c r="C331" s="194"/>
      <c r="D331" s="204"/>
      <c r="E331" s="73" t="s">
        <v>2642</v>
      </c>
      <c r="F331" s="73" t="s">
        <v>2643</v>
      </c>
      <c r="G331" s="73" t="s">
        <v>2644</v>
      </c>
      <c r="H331" s="73" t="s">
        <v>2645</v>
      </c>
      <c r="I331" s="73" t="s">
        <v>108</v>
      </c>
      <c r="J331" s="134">
        <v>6</v>
      </c>
    </row>
    <row r="332" spans="1:10" x14ac:dyDescent="0.25">
      <c r="A332" s="112">
        <v>10</v>
      </c>
      <c r="B332" s="201"/>
      <c r="C332" s="44" t="s">
        <v>96</v>
      </c>
      <c r="D332" s="73" t="s">
        <v>98</v>
      </c>
      <c r="E332" s="73" t="s">
        <v>99</v>
      </c>
      <c r="F332" s="73" t="s">
        <v>100</v>
      </c>
      <c r="G332" s="73" t="s">
        <v>101</v>
      </c>
      <c r="H332" s="73" t="s">
        <v>102</v>
      </c>
      <c r="I332" s="73" t="s">
        <v>110</v>
      </c>
      <c r="J332" s="134">
        <v>4</v>
      </c>
    </row>
    <row r="333" spans="1:10" ht="15.75" x14ac:dyDescent="0.25">
      <c r="A333" s="117">
        <v>11</v>
      </c>
      <c r="B333" s="201"/>
      <c r="C333" s="194" t="s">
        <v>97</v>
      </c>
      <c r="D333" s="204" t="s">
        <v>103</v>
      </c>
      <c r="E333" s="73" t="s">
        <v>1966</v>
      </c>
      <c r="F333" s="73" t="s">
        <v>1967</v>
      </c>
      <c r="G333" s="73" t="s">
        <v>1968</v>
      </c>
      <c r="H333" s="73" t="s">
        <v>1969</v>
      </c>
      <c r="I333" s="78" t="s">
        <v>1970</v>
      </c>
      <c r="J333" s="134">
        <v>10</v>
      </c>
    </row>
    <row r="334" spans="1:10" ht="16.5" thickBot="1" x14ac:dyDescent="0.3">
      <c r="A334" s="170">
        <v>12</v>
      </c>
      <c r="B334" s="206"/>
      <c r="C334" s="195"/>
      <c r="D334" s="230"/>
      <c r="E334" s="169" t="s">
        <v>2427</v>
      </c>
      <c r="F334" s="169" t="s">
        <v>2427</v>
      </c>
      <c r="G334" s="169" t="s">
        <v>105</v>
      </c>
      <c r="H334" s="169" t="s">
        <v>105</v>
      </c>
      <c r="I334" s="169" t="s">
        <v>111</v>
      </c>
      <c r="J334" s="150">
        <v>6</v>
      </c>
    </row>
    <row r="335" spans="1:10" ht="15.75" x14ac:dyDescent="0.25">
      <c r="A335" s="116">
        <v>1</v>
      </c>
      <c r="B335" s="200" t="s">
        <v>13</v>
      </c>
      <c r="C335" s="198" t="s">
        <v>1127</v>
      </c>
      <c r="D335" s="203" t="s">
        <v>1861</v>
      </c>
      <c r="E335" s="152" t="s">
        <v>2646</v>
      </c>
      <c r="F335" s="152" t="s">
        <v>2647</v>
      </c>
      <c r="G335" s="152" t="s">
        <v>2648</v>
      </c>
      <c r="H335" s="152" t="s">
        <v>2649</v>
      </c>
      <c r="I335" s="179" t="s">
        <v>3394</v>
      </c>
      <c r="J335" s="159">
        <v>6</v>
      </c>
    </row>
    <row r="336" spans="1:10" ht="15.75" x14ac:dyDescent="0.25">
      <c r="A336" s="112">
        <v>2</v>
      </c>
      <c r="B336" s="201"/>
      <c r="C336" s="194"/>
      <c r="D336" s="204"/>
      <c r="E336" s="73" t="s">
        <v>1244</v>
      </c>
      <c r="F336" s="73" t="s">
        <v>1245</v>
      </c>
      <c r="G336" s="73" t="s">
        <v>1667</v>
      </c>
      <c r="H336" s="73" t="s">
        <v>1668</v>
      </c>
      <c r="I336" s="73" t="s">
        <v>1240</v>
      </c>
      <c r="J336" s="76">
        <v>9</v>
      </c>
    </row>
    <row r="337" spans="1:10" ht="15.75" x14ac:dyDescent="0.25">
      <c r="A337" s="117">
        <v>3</v>
      </c>
      <c r="B337" s="201"/>
      <c r="C337" s="194"/>
      <c r="D337" s="204"/>
      <c r="E337" s="73" t="s">
        <v>1246</v>
      </c>
      <c r="F337" s="73" t="s">
        <v>1247</v>
      </c>
      <c r="G337" s="73" t="s">
        <v>1669</v>
      </c>
      <c r="H337" s="73" t="s">
        <v>1670</v>
      </c>
      <c r="I337" s="73" t="s">
        <v>1241</v>
      </c>
      <c r="J337" s="76">
        <v>5</v>
      </c>
    </row>
    <row r="338" spans="1:10" x14ac:dyDescent="0.25">
      <c r="A338" s="112">
        <v>4</v>
      </c>
      <c r="B338" s="201"/>
      <c r="C338" s="44" t="s">
        <v>62</v>
      </c>
      <c r="D338" s="73" t="s">
        <v>1174</v>
      </c>
      <c r="E338" s="73" t="s">
        <v>2314</v>
      </c>
      <c r="F338" s="73" t="s">
        <v>2315</v>
      </c>
      <c r="G338" s="73" t="s">
        <v>2317</v>
      </c>
      <c r="H338" s="73" t="s">
        <v>2318</v>
      </c>
      <c r="I338" s="73" t="s">
        <v>2316</v>
      </c>
      <c r="J338" s="76">
        <v>4</v>
      </c>
    </row>
    <row r="339" spans="1:10" ht="15.75" x14ac:dyDescent="0.25">
      <c r="A339" s="117">
        <v>5</v>
      </c>
      <c r="B339" s="201"/>
      <c r="C339" s="194" t="s">
        <v>1237</v>
      </c>
      <c r="D339" s="204" t="s">
        <v>1837</v>
      </c>
      <c r="E339" s="73" t="s">
        <v>2650</v>
      </c>
      <c r="F339" s="73" t="s">
        <v>2651</v>
      </c>
      <c r="G339" s="73" t="s">
        <v>2652</v>
      </c>
      <c r="H339" s="73" t="s">
        <v>2653</v>
      </c>
      <c r="I339" s="78" t="s">
        <v>3395</v>
      </c>
      <c r="J339" s="76">
        <v>4</v>
      </c>
    </row>
    <row r="340" spans="1:10" ht="15.75" x14ac:dyDescent="0.25">
      <c r="A340" s="112">
        <v>6</v>
      </c>
      <c r="B340" s="201"/>
      <c r="C340" s="194"/>
      <c r="D340" s="204"/>
      <c r="E340" s="73" t="s">
        <v>1248</v>
      </c>
      <c r="F340" s="73" t="s">
        <v>1249</v>
      </c>
      <c r="G340" s="73" t="s">
        <v>1671</v>
      </c>
      <c r="H340" s="73" t="s">
        <v>1672</v>
      </c>
      <c r="I340" s="78" t="s">
        <v>1242</v>
      </c>
      <c r="J340" s="76">
        <v>6</v>
      </c>
    </row>
    <row r="341" spans="1:10" ht="15.75" x14ac:dyDescent="0.25">
      <c r="A341" s="117">
        <v>7</v>
      </c>
      <c r="B341" s="201"/>
      <c r="C341" s="194" t="s">
        <v>1169</v>
      </c>
      <c r="D341" s="204" t="s">
        <v>1238</v>
      </c>
      <c r="E341" s="73" t="s">
        <v>944</v>
      </c>
      <c r="F341" s="73" t="s">
        <v>944</v>
      </c>
      <c r="G341" s="73" t="s">
        <v>1673</v>
      </c>
      <c r="H341" s="73" t="s">
        <v>1673</v>
      </c>
      <c r="I341" s="73" t="s">
        <v>1243</v>
      </c>
      <c r="J341" s="76">
        <v>9</v>
      </c>
    </row>
    <row r="342" spans="1:10" ht="15.75" x14ac:dyDescent="0.25">
      <c r="A342" s="112">
        <v>8</v>
      </c>
      <c r="B342" s="201"/>
      <c r="C342" s="194"/>
      <c r="D342" s="204"/>
      <c r="E342" s="73" t="s">
        <v>2654</v>
      </c>
      <c r="F342" s="73" t="s">
        <v>2655</v>
      </c>
      <c r="G342" s="73" t="s">
        <v>2658</v>
      </c>
      <c r="H342" s="73" t="s">
        <v>2659</v>
      </c>
      <c r="I342" s="78" t="s">
        <v>3394</v>
      </c>
      <c r="J342" s="76">
        <v>4</v>
      </c>
    </row>
    <row r="343" spans="1:10" ht="15.75" x14ac:dyDescent="0.25">
      <c r="A343" s="117">
        <v>9</v>
      </c>
      <c r="B343" s="201"/>
      <c r="C343" s="194"/>
      <c r="D343" s="204"/>
      <c r="E343" s="73" t="s">
        <v>2656</v>
      </c>
      <c r="F343" s="73" t="s">
        <v>2657</v>
      </c>
      <c r="G343" s="73" t="s">
        <v>2660</v>
      </c>
      <c r="H343" s="73" t="s">
        <v>2661</v>
      </c>
      <c r="I343" s="102" t="s">
        <v>3396</v>
      </c>
      <c r="J343" s="76">
        <v>6</v>
      </c>
    </row>
    <row r="344" spans="1:10" ht="15.75" x14ac:dyDescent="0.25">
      <c r="A344" s="112">
        <v>10</v>
      </c>
      <c r="B344" s="201"/>
      <c r="C344" s="194"/>
      <c r="D344" s="204"/>
      <c r="E344" s="73" t="s">
        <v>2319</v>
      </c>
      <c r="F344" s="73" t="s">
        <v>2320</v>
      </c>
      <c r="G344" s="73" t="s">
        <v>2321</v>
      </c>
      <c r="H344" s="73" t="s">
        <v>2322</v>
      </c>
      <c r="I344" s="102" t="s">
        <v>2323</v>
      </c>
      <c r="J344" s="76">
        <v>6</v>
      </c>
    </row>
    <row r="345" spans="1:10" x14ac:dyDescent="0.25">
      <c r="A345" s="117">
        <v>11</v>
      </c>
      <c r="B345" s="201"/>
      <c r="C345" s="44" t="s">
        <v>1171</v>
      </c>
      <c r="D345" s="73" t="s">
        <v>1177</v>
      </c>
      <c r="E345" s="73" t="s">
        <v>2662</v>
      </c>
      <c r="F345" s="73" t="s">
        <v>2663</v>
      </c>
      <c r="G345" s="73" t="s">
        <v>2664</v>
      </c>
      <c r="H345" s="73" t="s">
        <v>2665</v>
      </c>
      <c r="I345" s="102" t="s">
        <v>3397</v>
      </c>
      <c r="J345" s="76">
        <v>4</v>
      </c>
    </row>
    <row r="346" spans="1:10" ht="18.75" thickBot="1" x14ac:dyDescent="0.3">
      <c r="A346" s="113">
        <v>12</v>
      </c>
      <c r="B346" s="202"/>
      <c r="C346" s="64" t="s">
        <v>1170</v>
      </c>
      <c r="D346" s="79" t="s">
        <v>1239</v>
      </c>
      <c r="E346" s="79" t="s">
        <v>1250</v>
      </c>
      <c r="F346" s="79" t="s">
        <v>1250</v>
      </c>
      <c r="G346" s="79" t="s">
        <v>1674</v>
      </c>
      <c r="H346" s="79" t="s">
        <v>1674</v>
      </c>
      <c r="I346" s="79" t="s">
        <v>111</v>
      </c>
      <c r="J346" s="142">
        <v>4</v>
      </c>
    </row>
    <row r="347" spans="1:10" ht="15.75" x14ac:dyDescent="0.25">
      <c r="A347" s="178">
        <v>1</v>
      </c>
      <c r="B347" s="238" t="s">
        <v>14</v>
      </c>
      <c r="C347" s="234" t="s">
        <v>87</v>
      </c>
      <c r="D347" s="207" t="s">
        <v>1838</v>
      </c>
      <c r="E347" s="69" t="s">
        <v>1410</v>
      </c>
      <c r="F347" s="69" t="s">
        <v>1412</v>
      </c>
      <c r="G347" s="69" t="s">
        <v>1428</v>
      </c>
      <c r="H347" s="69" t="s">
        <v>1429</v>
      </c>
      <c r="I347" s="69">
        <v>0.39</v>
      </c>
      <c r="J347" s="167">
        <v>4</v>
      </c>
    </row>
    <row r="348" spans="1:10" ht="15.75" x14ac:dyDescent="0.25">
      <c r="A348" s="112">
        <v>2</v>
      </c>
      <c r="B348" s="236"/>
      <c r="C348" s="229"/>
      <c r="D348" s="196"/>
      <c r="E348" s="60" t="s">
        <v>2757</v>
      </c>
      <c r="F348" s="60" t="s">
        <v>2758</v>
      </c>
      <c r="G348" s="60" t="s">
        <v>2759</v>
      </c>
      <c r="H348" s="60" t="s">
        <v>2760</v>
      </c>
      <c r="I348" s="60">
        <v>0.34</v>
      </c>
      <c r="J348" s="76">
        <v>4</v>
      </c>
    </row>
    <row r="349" spans="1:10" ht="15.75" x14ac:dyDescent="0.25">
      <c r="A349" s="112">
        <v>3</v>
      </c>
      <c r="B349" s="236"/>
      <c r="C349" s="229"/>
      <c r="D349" s="196"/>
      <c r="E349" s="60" t="s">
        <v>1413</v>
      </c>
      <c r="F349" s="60" t="s">
        <v>1414</v>
      </c>
      <c r="G349" s="60" t="s">
        <v>1430</v>
      </c>
      <c r="H349" s="60" t="s">
        <v>1431</v>
      </c>
      <c r="I349" s="63">
        <v>0.51</v>
      </c>
      <c r="J349" s="76">
        <v>6</v>
      </c>
    </row>
    <row r="350" spans="1:10" ht="15.75" x14ac:dyDescent="0.25">
      <c r="A350" s="112">
        <v>4</v>
      </c>
      <c r="B350" s="236"/>
      <c r="C350" s="229"/>
      <c r="D350" s="196"/>
      <c r="E350" s="60" t="s">
        <v>1415</v>
      </c>
      <c r="F350" s="60" t="s">
        <v>1416</v>
      </c>
      <c r="G350" s="60" t="s">
        <v>1432</v>
      </c>
      <c r="H350" s="60" t="s">
        <v>1433</v>
      </c>
      <c r="I350" s="63">
        <v>0.42</v>
      </c>
      <c r="J350" s="76">
        <v>5</v>
      </c>
    </row>
    <row r="351" spans="1:10" ht="15.75" x14ac:dyDescent="0.25">
      <c r="A351" s="112">
        <v>5</v>
      </c>
      <c r="B351" s="236"/>
      <c r="C351" s="229"/>
      <c r="D351" s="196"/>
      <c r="E351" s="60" t="s">
        <v>1417</v>
      </c>
      <c r="F351" s="60" t="s">
        <v>1418</v>
      </c>
      <c r="G351" s="60" t="s">
        <v>1434</v>
      </c>
      <c r="H351" s="60" t="s">
        <v>1434</v>
      </c>
      <c r="I351" s="60">
        <v>0.34</v>
      </c>
      <c r="J351" s="76">
        <v>4</v>
      </c>
    </row>
    <row r="352" spans="1:10" ht="15.75" x14ac:dyDescent="0.25">
      <c r="A352" s="112">
        <v>6</v>
      </c>
      <c r="B352" s="236"/>
      <c r="C352" s="229"/>
      <c r="D352" s="196"/>
      <c r="E352" s="60" t="s">
        <v>1971</v>
      </c>
      <c r="F352" s="60" t="s">
        <v>1972</v>
      </c>
      <c r="G352" s="60" t="s">
        <v>1973</v>
      </c>
      <c r="H352" s="60" t="s">
        <v>1974</v>
      </c>
      <c r="I352" s="60">
        <v>0.34</v>
      </c>
      <c r="J352" s="76">
        <v>4</v>
      </c>
    </row>
    <row r="353" spans="1:10" ht="15.75" x14ac:dyDescent="0.25">
      <c r="A353" s="112">
        <v>7</v>
      </c>
      <c r="B353" s="236"/>
      <c r="C353" s="229"/>
      <c r="D353" s="196"/>
      <c r="E353" s="60" t="s">
        <v>1975</v>
      </c>
      <c r="F353" s="60" t="s">
        <v>1976</v>
      </c>
      <c r="G353" s="60" t="s">
        <v>1977</v>
      </c>
      <c r="H353" s="60" t="s">
        <v>1978</v>
      </c>
      <c r="I353" s="60">
        <v>0.17</v>
      </c>
      <c r="J353" s="76">
        <v>4</v>
      </c>
    </row>
    <row r="354" spans="1:10" ht="15.75" x14ac:dyDescent="0.25">
      <c r="A354" s="112">
        <v>8</v>
      </c>
      <c r="B354" s="236"/>
      <c r="C354" s="229"/>
      <c r="D354" s="196"/>
      <c r="E354" s="60" t="s">
        <v>1419</v>
      </c>
      <c r="F354" s="60" t="s">
        <v>1420</v>
      </c>
      <c r="G354" s="60" t="s">
        <v>1435</v>
      </c>
      <c r="H354" s="60" t="s">
        <v>1436</v>
      </c>
      <c r="I354" s="60">
        <v>0.26</v>
      </c>
      <c r="J354" s="76">
        <v>6</v>
      </c>
    </row>
    <row r="355" spans="1:10" ht="15.75" x14ac:dyDescent="0.25">
      <c r="A355" s="112">
        <v>9</v>
      </c>
      <c r="B355" s="236"/>
      <c r="C355" s="229"/>
      <c r="D355" s="196"/>
      <c r="E355" s="60" t="s">
        <v>2761</v>
      </c>
      <c r="F355" s="60" t="s">
        <v>2762</v>
      </c>
      <c r="G355" s="60" t="s">
        <v>2763</v>
      </c>
      <c r="H355" s="60" t="s">
        <v>2764</v>
      </c>
      <c r="I355" s="60">
        <v>0.34</v>
      </c>
      <c r="J355" s="76">
        <v>4</v>
      </c>
    </row>
    <row r="356" spans="1:10" ht="15.75" x14ac:dyDescent="0.25">
      <c r="A356" s="112">
        <v>10</v>
      </c>
      <c r="B356" s="236"/>
      <c r="C356" s="229"/>
      <c r="D356" s="196"/>
      <c r="E356" s="60" t="s">
        <v>1979</v>
      </c>
      <c r="F356" s="60" t="s">
        <v>1980</v>
      </c>
      <c r="G356" s="60" t="s">
        <v>1981</v>
      </c>
      <c r="H356" s="60" t="s">
        <v>1982</v>
      </c>
      <c r="I356" s="60">
        <v>0.3</v>
      </c>
      <c r="J356" s="76">
        <v>6</v>
      </c>
    </row>
    <row r="357" spans="1:10" ht="15.75" x14ac:dyDescent="0.25">
      <c r="A357" s="112">
        <v>11</v>
      </c>
      <c r="B357" s="236"/>
      <c r="C357" s="229" t="s">
        <v>809</v>
      </c>
      <c r="D357" s="196" t="s">
        <v>1411</v>
      </c>
      <c r="E357" s="60" t="s">
        <v>1421</v>
      </c>
      <c r="F357" s="60" t="s">
        <v>1422</v>
      </c>
      <c r="G357" s="60" t="s">
        <v>1437</v>
      </c>
      <c r="H357" s="60" t="s">
        <v>1438</v>
      </c>
      <c r="I357" s="60">
        <v>0.3</v>
      </c>
      <c r="J357" s="76">
        <v>4</v>
      </c>
    </row>
    <row r="358" spans="1:10" ht="15.75" x14ac:dyDescent="0.25">
      <c r="A358" s="112">
        <v>12</v>
      </c>
      <c r="B358" s="236"/>
      <c r="C358" s="229"/>
      <c r="D358" s="196"/>
      <c r="E358" s="60" t="s">
        <v>1423</v>
      </c>
      <c r="F358" s="60" t="s">
        <v>1424</v>
      </c>
      <c r="G358" s="60" t="s">
        <v>1439</v>
      </c>
      <c r="H358" s="60" t="s">
        <v>1439</v>
      </c>
      <c r="I358" s="60">
        <v>0.3</v>
      </c>
      <c r="J358" s="76">
        <v>4</v>
      </c>
    </row>
    <row r="359" spans="1:10" ht="15.75" x14ac:dyDescent="0.25">
      <c r="A359" s="112">
        <v>13</v>
      </c>
      <c r="B359" s="236"/>
      <c r="C359" s="229"/>
      <c r="D359" s="196"/>
      <c r="E359" s="60" t="s">
        <v>1425</v>
      </c>
      <c r="F359" s="60" t="s">
        <v>876</v>
      </c>
      <c r="G359" s="60" t="s">
        <v>1440</v>
      </c>
      <c r="H359" s="60" t="s">
        <v>1441</v>
      </c>
      <c r="I359" s="60">
        <v>0.38</v>
      </c>
      <c r="J359" s="76">
        <v>5</v>
      </c>
    </row>
    <row r="360" spans="1:10" ht="15.75" x14ac:dyDescent="0.25">
      <c r="A360" s="112">
        <v>14</v>
      </c>
      <c r="B360" s="236"/>
      <c r="C360" s="229"/>
      <c r="D360" s="196"/>
      <c r="E360" s="60" t="s">
        <v>2765</v>
      </c>
      <c r="F360" s="60" t="s">
        <v>2766</v>
      </c>
      <c r="G360" s="60" t="s">
        <v>2767</v>
      </c>
      <c r="H360" s="60" t="s">
        <v>2768</v>
      </c>
      <c r="I360" s="60">
        <v>0.28999999999999998</v>
      </c>
      <c r="J360" s="76">
        <v>6</v>
      </c>
    </row>
    <row r="361" spans="1:10" ht="15.75" x14ac:dyDescent="0.25">
      <c r="A361" s="112">
        <v>15</v>
      </c>
      <c r="B361" s="236"/>
      <c r="C361" s="229"/>
      <c r="D361" s="196"/>
      <c r="E361" s="60" t="s">
        <v>2769</v>
      </c>
      <c r="F361" s="60" t="s">
        <v>2770</v>
      </c>
      <c r="G361" s="60" t="s">
        <v>2771</v>
      </c>
      <c r="H361" s="60" t="s">
        <v>2772</v>
      </c>
      <c r="I361" s="60">
        <v>0.19</v>
      </c>
      <c r="J361" s="76">
        <v>4</v>
      </c>
    </row>
    <row r="362" spans="1:10" ht="15.75" x14ac:dyDescent="0.25">
      <c r="A362" s="112">
        <v>16</v>
      </c>
      <c r="B362" s="236"/>
      <c r="C362" s="229"/>
      <c r="D362" s="196"/>
      <c r="E362" s="60" t="s">
        <v>1426</v>
      </c>
      <c r="F362" s="60" t="s">
        <v>1427</v>
      </c>
      <c r="G362" s="60" t="s">
        <v>1442</v>
      </c>
      <c r="H362" s="60" t="s">
        <v>1443</v>
      </c>
      <c r="I362" s="60">
        <v>0.28999999999999998</v>
      </c>
      <c r="J362" s="76">
        <v>6</v>
      </c>
    </row>
    <row r="363" spans="1:10" ht="15.75" x14ac:dyDescent="0.25">
      <c r="A363" s="112">
        <v>17</v>
      </c>
      <c r="B363" s="236"/>
      <c r="C363" s="229"/>
      <c r="D363" s="196"/>
      <c r="E363" s="60" t="s">
        <v>1983</v>
      </c>
      <c r="F363" s="60" t="s">
        <v>1984</v>
      </c>
      <c r="G363" s="60" t="s">
        <v>1985</v>
      </c>
      <c r="H363" s="60" t="s">
        <v>1986</v>
      </c>
      <c r="I363" s="60">
        <v>0.19</v>
      </c>
      <c r="J363" s="76">
        <v>4</v>
      </c>
    </row>
    <row r="364" spans="1:10" ht="15.75" x14ac:dyDescent="0.25">
      <c r="A364" s="112">
        <v>18</v>
      </c>
      <c r="B364" s="236"/>
      <c r="C364" s="229"/>
      <c r="D364" s="196"/>
      <c r="E364" s="60" t="s">
        <v>1987</v>
      </c>
      <c r="F364" s="60" t="s">
        <v>1988</v>
      </c>
      <c r="G364" s="60" t="s">
        <v>1989</v>
      </c>
      <c r="H364" s="60" t="s">
        <v>1990</v>
      </c>
      <c r="I364" s="60">
        <v>0.3</v>
      </c>
      <c r="J364" s="76">
        <v>4</v>
      </c>
    </row>
    <row r="365" spans="1:10" ht="18.75" thickBot="1" x14ac:dyDescent="0.3">
      <c r="A365" s="113">
        <v>19</v>
      </c>
      <c r="B365" s="237"/>
      <c r="C365" s="106" t="s">
        <v>2773</v>
      </c>
      <c r="D365" s="65" t="s">
        <v>2774</v>
      </c>
      <c r="E365" s="65" t="s">
        <v>1590</v>
      </c>
      <c r="F365" s="65" t="s">
        <v>2775</v>
      </c>
      <c r="G365" s="65" t="s">
        <v>2776</v>
      </c>
      <c r="H365" s="65" t="s">
        <v>2776</v>
      </c>
      <c r="I365" s="154">
        <v>1.0900000000000001</v>
      </c>
      <c r="J365" s="142">
        <v>5</v>
      </c>
    </row>
    <row r="366" spans="1:10" x14ac:dyDescent="0.25">
      <c r="A366" s="120">
        <v>1</v>
      </c>
      <c r="B366" s="231" t="s">
        <v>15</v>
      </c>
      <c r="C366" s="133" t="s">
        <v>778</v>
      </c>
      <c r="D366" s="69" t="s">
        <v>1009</v>
      </c>
      <c r="E366" s="100" t="s">
        <v>1639</v>
      </c>
      <c r="F366" s="100" t="s">
        <v>1640</v>
      </c>
      <c r="G366" s="141" t="s">
        <v>1823</v>
      </c>
      <c r="H366" s="141" t="s">
        <v>1650</v>
      </c>
      <c r="I366" s="141">
        <v>0.28999999999999998</v>
      </c>
      <c r="J366" s="167">
        <v>6</v>
      </c>
    </row>
    <row r="367" spans="1:10" ht="15.75" x14ac:dyDescent="0.25">
      <c r="A367" s="117">
        <v>2</v>
      </c>
      <c r="B367" s="231"/>
      <c r="C367" s="232" t="s">
        <v>87</v>
      </c>
      <c r="D367" s="196" t="s">
        <v>1838</v>
      </c>
      <c r="E367" s="100" t="s">
        <v>2290</v>
      </c>
      <c r="F367" s="100" t="s">
        <v>2291</v>
      </c>
      <c r="G367" s="80" t="s">
        <v>2292</v>
      </c>
      <c r="H367" s="80" t="s">
        <v>2293</v>
      </c>
      <c r="I367" s="80">
        <v>0.3</v>
      </c>
      <c r="J367" s="76">
        <v>5</v>
      </c>
    </row>
    <row r="368" spans="1:10" ht="15.75" x14ac:dyDescent="0.25">
      <c r="A368" s="120">
        <v>3</v>
      </c>
      <c r="B368" s="231"/>
      <c r="C368" s="233"/>
      <c r="D368" s="196"/>
      <c r="E368" s="100" t="s">
        <v>1641</v>
      </c>
      <c r="F368" s="100" t="s">
        <v>1642</v>
      </c>
      <c r="G368" s="80" t="s">
        <v>1651</v>
      </c>
      <c r="H368" s="80" t="s">
        <v>1652</v>
      </c>
      <c r="I368" s="80">
        <v>0.36</v>
      </c>
      <c r="J368" s="76">
        <v>6</v>
      </c>
    </row>
    <row r="369" spans="1:10" ht="15.75" x14ac:dyDescent="0.25">
      <c r="A369" s="117">
        <v>4</v>
      </c>
      <c r="B369" s="231"/>
      <c r="C369" s="233"/>
      <c r="D369" s="196"/>
      <c r="E369" s="100" t="s">
        <v>1643</v>
      </c>
      <c r="F369" s="100" t="s">
        <v>1644</v>
      </c>
      <c r="G369" s="80" t="s">
        <v>1653</v>
      </c>
      <c r="H369" s="80" t="s">
        <v>1654</v>
      </c>
      <c r="I369" s="158">
        <v>0.48</v>
      </c>
      <c r="J369" s="76">
        <v>8</v>
      </c>
    </row>
    <row r="370" spans="1:10" ht="15.75" x14ac:dyDescent="0.25">
      <c r="A370" s="120">
        <v>5</v>
      </c>
      <c r="B370" s="231"/>
      <c r="C370" s="233"/>
      <c r="D370" s="196"/>
      <c r="E370" s="100" t="s">
        <v>1645</v>
      </c>
      <c r="F370" s="100" t="s">
        <v>3399</v>
      </c>
      <c r="G370" s="80" t="s">
        <v>1655</v>
      </c>
      <c r="H370" s="80" t="s">
        <v>1656</v>
      </c>
      <c r="I370" s="158">
        <v>0.6</v>
      </c>
      <c r="J370" s="76">
        <v>10</v>
      </c>
    </row>
    <row r="371" spans="1:10" ht="15.75" x14ac:dyDescent="0.25">
      <c r="A371" s="117">
        <v>6</v>
      </c>
      <c r="B371" s="231"/>
      <c r="C371" s="233"/>
      <c r="D371" s="196"/>
      <c r="E371" s="100" t="s">
        <v>2294</v>
      </c>
      <c r="F371" s="100" t="s">
        <v>2295</v>
      </c>
      <c r="G371" s="80" t="s">
        <v>2296</v>
      </c>
      <c r="H371" s="80" t="s">
        <v>2297</v>
      </c>
      <c r="I371" s="80">
        <v>0.36</v>
      </c>
      <c r="J371" s="76">
        <v>6</v>
      </c>
    </row>
    <row r="372" spans="1:10" ht="15.75" x14ac:dyDescent="0.25">
      <c r="A372" s="120">
        <v>7</v>
      </c>
      <c r="B372" s="231"/>
      <c r="C372" s="234"/>
      <c r="D372" s="196"/>
      <c r="E372" s="100" t="s">
        <v>2982</v>
      </c>
      <c r="F372" s="100" t="s">
        <v>2983</v>
      </c>
      <c r="G372" s="80" t="s">
        <v>2984</v>
      </c>
      <c r="H372" s="80" t="s">
        <v>2985</v>
      </c>
      <c r="I372" s="158">
        <v>0.42</v>
      </c>
      <c r="J372" s="140">
        <v>7</v>
      </c>
    </row>
    <row r="373" spans="1:10" x14ac:dyDescent="0.25">
      <c r="A373" s="117">
        <v>8</v>
      </c>
      <c r="B373" s="231"/>
      <c r="C373" s="105" t="s">
        <v>1400</v>
      </c>
      <c r="D373" s="37" t="s">
        <v>1405</v>
      </c>
      <c r="E373" s="37" t="s">
        <v>2298</v>
      </c>
      <c r="F373" s="37" t="s">
        <v>2299</v>
      </c>
      <c r="G373" s="80" t="s">
        <v>2300</v>
      </c>
      <c r="H373" s="80" t="s">
        <v>2301</v>
      </c>
      <c r="I373" s="103">
        <v>1.17</v>
      </c>
      <c r="J373" s="76">
        <v>8</v>
      </c>
    </row>
    <row r="374" spans="1:10" ht="15.75" x14ac:dyDescent="0.25">
      <c r="A374" s="120">
        <v>9</v>
      </c>
      <c r="B374" s="231"/>
      <c r="C374" s="232" t="s">
        <v>1636</v>
      </c>
      <c r="D374" s="246" t="s">
        <v>1638</v>
      </c>
      <c r="E374" s="80" t="s">
        <v>1646</v>
      </c>
      <c r="F374" s="80" t="s">
        <v>987</v>
      </c>
      <c r="G374" s="80" t="s">
        <v>1657</v>
      </c>
      <c r="H374" s="80" t="s">
        <v>1657</v>
      </c>
      <c r="I374" s="80">
        <v>0.33</v>
      </c>
      <c r="J374" s="76">
        <v>5</v>
      </c>
    </row>
    <row r="375" spans="1:10" ht="15.75" x14ac:dyDescent="0.25">
      <c r="A375" s="117">
        <v>10</v>
      </c>
      <c r="B375" s="231"/>
      <c r="C375" s="233"/>
      <c r="D375" s="247"/>
      <c r="E375" s="80" t="s">
        <v>1647</v>
      </c>
      <c r="F375" s="80" t="s">
        <v>3398</v>
      </c>
      <c r="G375" s="80" t="s">
        <v>1658</v>
      </c>
      <c r="H375" s="80" t="s">
        <v>1659</v>
      </c>
      <c r="I375" s="80">
        <v>0.4</v>
      </c>
      <c r="J375" s="76">
        <v>6</v>
      </c>
    </row>
    <row r="376" spans="1:10" ht="15.75" x14ac:dyDescent="0.25">
      <c r="A376" s="120">
        <v>11</v>
      </c>
      <c r="B376" s="231"/>
      <c r="C376" s="234"/>
      <c r="D376" s="248"/>
      <c r="E376" s="144" t="s">
        <v>2986</v>
      </c>
      <c r="F376" s="144" t="s">
        <v>2987</v>
      </c>
      <c r="G376" s="144" t="s">
        <v>2988</v>
      </c>
      <c r="H376" s="144" t="s">
        <v>2989</v>
      </c>
      <c r="I376" s="148">
        <v>0.43</v>
      </c>
      <c r="J376" s="164">
        <v>4</v>
      </c>
    </row>
    <row r="377" spans="1:10" ht="18.75" thickBot="1" x14ac:dyDescent="0.3">
      <c r="A377" s="117">
        <v>12</v>
      </c>
      <c r="B377" s="231"/>
      <c r="C377" s="132" t="s">
        <v>1637</v>
      </c>
      <c r="D377" s="144" t="s">
        <v>1842</v>
      </c>
      <c r="E377" s="144" t="s">
        <v>1648</v>
      </c>
      <c r="F377" s="144" t="s">
        <v>1649</v>
      </c>
      <c r="G377" s="144" t="s">
        <v>1660</v>
      </c>
      <c r="H377" s="144" t="s">
        <v>1661</v>
      </c>
      <c r="I377" s="145">
        <v>1.56</v>
      </c>
      <c r="J377" s="164">
        <v>5</v>
      </c>
    </row>
    <row r="378" spans="1:10" ht="63" x14ac:dyDescent="0.25">
      <c r="A378" s="116">
        <v>1</v>
      </c>
      <c r="B378" s="235" t="s">
        <v>29</v>
      </c>
      <c r="C378" s="56" t="s">
        <v>77</v>
      </c>
      <c r="D378" s="14" t="s">
        <v>2806</v>
      </c>
      <c r="E378" s="14" t="s">
        <v>2807</v>
      </c>
      <c r="F378" s="14" t="s">
        <v>2808</v>
      </c>
      <c r="G378" s="14" t="s">
        <v>2809</v>
      </c>
      <c r="H378" s="14" t="s">
        <v>2810</v>
      </c>
      <c r="I378" s="14">
        <v>0.31</v>
      </c>
      <c r="J378" s="159">
        <v>5</v>
      </c>
    </row>
    <row r="379" spans="1:10" x14ac:dyDescent="0.25">
      <c r="A379" s="117">
        <v>2</v>
      </c>
      <c r="B379" s="236"/>
      <c r="C379" s="95" t="s">
        <v>809</v>
      </c>
      <c r="D379" s="60" t="s">
        <v>810</v>
      </c>
      <c r="E379" s="60" t="s">
        <v>811</v>
      </c>
      <c r="F379" s="60" t="s">
        <v>812</v>
      </c>
      <c r="G379" s="60" t="s">
        <v>1662</v>
      </c>
      <c r="H379" s="60" t="s">
        <v>1663</v>
      </c>
      <c r="I379" s="60">
        <v>0.49</v>
      </c>
      <c r="J379" s="134">
        <v>5</v>
      </c>
    </row>
    <row r="380" spans="1:10" ht="18.75" thickBot="1" x14ac:dyDescent="0.3">
      <c r="A380" s="119">
        <v>3</v>
      </c>
      <c r="B380" s="237"/>
      <c r="C380" s="131" t="s">
        <v>2811</v>
      </c>
      <c r="D380" s="65" t="s">
        <v>2812</v>
      </c>
      <c r="E380" s="65" t="s">
        <v>2813</v>
      </c>
      <c r="F380" s="65" t="s">
        <v>2814</v>
      </c>
      <c r="G380" s="65" t="s">
        <v>2815</v>
      </c>
      <c r="H380" s="65" t="s">
        <v>2816</v>
      </c>
      <c r="I380" s="155">
        <v>3.1</v>
      </c>
      <c r="J380" s="146">
        <v>4</v>
      </c>
    </row>
    <row r="381" spans="1:10" x14ac:dyDescent="0.25">
      <c r="A381" s="114">
        <v>1</v>
      </c>
      <c r="B381" s="227" t="s">
        <v>17</v>
      </c>
      <c r="C381" s="95" t="s">
        <v>59</v>
      </c>
      <c r="D381" s="69" t="s">
        <v>58</v>
      </c>
      <c r="E381" s="69" t="s">
        <v>1824</v>
      </c>
      <c r="F381" s="69" t="s">
        <v>1825</v>
      </c>
      <c r="G381" s="69" t="s">
        <v>1664</v>
      </c>
      <c r="H381" s="69" t="s">
        <v>1664</v>
      </c>
      <c r="I381" s="97">
        <v>0.55000000000000004</v>
      </c>
      <c r="J381" s="161">
        <v>4</v>
      </c>
    </row>
    <row r="382" spans="1:10" x14ac:dyDescent="0.25">
      <c r="A382" s="114">
        <v>2</v>
      </c>
      <c r="B382" s="227"/>
      <c r="C382" s="68" t="s">
        <v>69</v>
      </c>
      <c r="D382" s="22" t="s">
        <v>2841</v>
      </c>
      <c r="E382" s="22" t="s">
        <v>2842</v>
      </c>
      <c r="F382" s="22" t="s">
        <v>2843</v>
      </c>
      <c r="G382" s="22" t="s">
        <v>2844</v>
      </c>
      <c r="H382" s="22" t="s">
        <v>2845</v>
      </c>
      <c r="I382" s="163">
        <v>0.68</v>
      </c>
      <c r="J382" s="166">
        <v>5</v>
      </c>
    </row>
    <row r="383" spans="1:10" ht="32.25" thickBot="1" x14ac:dyDescent="0.3">
      <c r="A383" s="115">
        <v>3</v>
      </c>
      <c r="B383" s="228"/>
      <c r="C383" s="64" t="s">
        <v>60</v>
      </c>
      <c r="D383" s="65" t="s">
        <v>1862</v>
      </c>
      <c r="E383" s="65" t="s">
        <v>1826</v>
      </c>
      <c r="F383" s="65" t="s">
        <v>1827</v>
      </c>
      <c r="G383" s="65" t="s">
        <v>1665</v>
      </c>
      <c r="H383" s="65" t="s">
        <v>1666</v>
      </c>
      <c r="I383" s="65">
        <v>0.28999999999999998</v>
      </c>
      <c r="J383" s="146">
        <v>4</v>
      </c>
    </row>
    <row r="384" spans="1:10" ht="16.5" thickBot="1" x14ac:dyDescent="0.3">
      <c r="A384" s="121">
        <f>COUNT(A5:A383)</f>
        <v>379</v>
      </c>
      <c r="B384" s="225"/>
      <c r="C384" s="225"/>
      <c r="D384" s="225"/>
      <c r="E384" s="225"/>
      <c r="F384" s="225"/>
      <c r="G384" s="225"/>
      <c r="H384" s="225"/>
      <c r="I384" s="225"/>
      <c r="J384" s="226"/>
    </row>
    <row r="385" spans="2:10" x14ac:dyDescent="0.25">
      <c r="B385" s="81"/>
      <c r="C385" s="55"/>
      <c r="D385" s="55"/>
      <c r="E385" s="55"/>
      <c r="F385" s="55"/>
      <c r="G385" s="55"/>
      <c r="H385" s="55"/>
      <c r="I385" s="55"/>
      <c r="J385" s="55"/>
    </row>
    <row r="386" spans="2:10" ht="18.75" thickBot="1" x14ac:dyDescent="0.3"/>
    <row r="387" spans="2:10" ht="42.75" customHeight="1" x14ac:dyDescent="0.25">
      <c r="D387" s="222" t="s">
        <v>3421</v>
      </c>
      <c r="E387" s="223"/>
      <c r="F387" s="224"/>
    </row>
    <row r="388" spans="2:10" ht="22.5" x14ac:dyDescent="0.25">
      <c r="D388" s="180">
        <v>86</v>
      </c>
      <c r="E388" s="218" t="s">
        <v>2242</v>
      </c>
      <c r="F388" s="219"/>
    </row>
    <row r="389" spans="2:10" ht="20.25" x14ac:dyDescent="0.25">
      <c r="D389" s="181">
        <v>8</v>
      </c>
      <c r="E389" s="218" t="s">
        <v>2243</v>
      </c>
      <c r="F389" s="219"/>
    </row>
    <row r="390" spans="2:10" ht="21" thickBot="1" x14ac:dyDescent="0.3">
      <c r="D390" s="182">
        <v>5</v>
      </c>
      <c r="E390" s="220" t="s">
        <v>2244</v>
      </c>
      <c r="F390" s="221"/>
    </row>
  </sheetData>
  <autoFilter ref="C1:C391" xr:uid="{00000000-0009-0000-0000-000000000000}"/>
  <mergeCells count="149">
    <mergeCell ref="K2:K3"/>
    <mergeCell ref="B5:B9"/>
    <mergeCell ref="C5:C9"/>
    <mergeCell ref="D5:D9"/>
    <mergeCell ref="C30:C34"/>
    <mergeCell ref="B79:B85"/>
    <mergeCell ref="D30:D34"/>
    <mergeCell ref="C15:C28"/>
    <mergeCell ref="B197:B272"/>
    <mergeCell ref="B89:B102"/>
    <mergeCell ref="D195:D196"/>
    <mergeCell ref="D187:D194"/>
    <mergeCell ref="D269:D270"/>
    <mergeCell ref="C239:C245"/>
    <mergeCell ref="D239:D245"/>
    <mergeCell ref="C164:C168"/>
    <mergeCell ref="D164:D168"/>
    <mergeCell ref="C173:C174"/>
    <mergeCell ref="B10:B14"/>
    <mergeCell ref="B15:B37"/>
    <mergeCell ref="C13:C14"/>
    <mergeCell ref="C10:C11"/>
    <mergeCell ref="D10:D11"/>
    <mergeCell ref="C197:C237"/>
    <mergeCell ref="C319:C320"/>
    <mergeCell ref="D319:D320"/>
    <mergeCell ref="B319:B322"/>
    <mergeCell ref="C77:C78"/>
    <mergeCell ref="D77:D78"/>
    <mergeCell ref="C276:C279"/>
    <mergeCell ref="D276:D279"/>
    <mergeCell ref="D261:D268"/>
    <mergeCell ref="D39:D58"/>
    <mergeCell ref="C93:C101"/>
    <mergeCell ref="D93:D101"/>
    <mergeCell ref="C89:C92"/>
    <mergeCell ref="D89:D92"/>
    <mergeCell ref="C79:C80"/>
    <mergeCell ref="D79:D80"/>
    <mergeCell ref="C81:C84"/>
    <mergeCell ref="C113:C119"/>
    <mergeCell ref="C162:C163"/>
    <mergeCell ref="C64:C76"/>
    <mergeCell ref="C86:C87"/>
    <mergeCell ref="D86:D87"/>
    <mergeCell ref="D273:D275"/>
    <mergeCell ref="C39:C58"/>
    <mergeCell ref="D197:D237"/>
    <mergeCell ref="D120:D133"/>
    <mergeCell ref="D13:D14"/>
    <mergeCell ref="B273:B281"/>
    <mergeCell ref="C374:C376"/>
    <mergeCell ref="D374:D376"/>
    <mergeCell ref="B335:B346"/>
    <mergeCell ref="C339:C340"/>
    <mergeCell ref="D339:D340"/>
    <mergeCell ref="C246:C254"/>
    <mergeCell ref="D246:D254"/>
    <mergeCell ref="D15:D28"/>
    <mergeCell ref="C120:C133"/>
    <mergeCell ref="C134:C143"/>
    <mergeCell ref="C195:C196"/>
    <mergeCell ref="B186:B196"/>
    <mergeCell ref="C187:C194"/>
    <mergeCell ref="C144:C149"/>
    <mergeCell ref="D144:D149"/>
    <mergeCell ref="C150:C159"/>
    <mergeCell ref="D150:D159"/>
    <mergeCell ref="C160:C161"/>
    <mergeCell ref="D160:D161"/>
    <mergeCell ref="B296:B318"/>
    <mergeCell ref="C296:C312"/>
    <mergeCell ref="A1:J1"/>
    <mergeCell ref="B39:B78"/>
    <mergeCell ref="G2:H2"/>
    <mergeCell ref="I2:I3"/>
    <mergeCell ref="C2:C3"/>
    <mergeCell ref="A2:A3"/>
    <mergeCell ref="B86:B88"/>
    <mergeCell ref="J2:J3"/>
    <mergeCell ref="B2:B3"/>
    <mergeCell ref="F2:F3"/>
    <mergeCell ref="D2:D3"/>
    <mergeCell ref="D81:D84"/>
    <mergeCell ref="E2:E3"/>
    <mergeCell ref="C59:C63"/>
    <mergeCell ref="D59:D63"/>
    <mergeCell ref="D64:D76"/>
    <mergeCell ref="E389:F389"/>
    <mergeCell ref="E390:F390"/>
    <mergeCell ref="D387:F387"/>
    <mergeCell ref="B384:J384"/>
    <mergeCell ref="B381:B383"/>
    <mergeCell ref="C324:C328"/>
    <mergeCell ref="D324:D328"/>
    <mergeCell ref="C329:C331"/>
    <mergeCell ref="D329:D331"/>
    <mergeCell ref="C357:C364"/>
    <mergeCell ref="D357:D364"/>
    <mergeCell ref="E388:F388"/>
    <mergeCell ref="C333:C334"/>
    <mergeCell ref="D333:D334"/>
    <mergeCell ref="B366:B377"/>
    <mergeCell ref="C367:C372"/>
    <mergeCell ref="B378:B380"/>
    <mergeCell ref="C341:C344"/>
    <mergeCell ref="D341:D344"/>
    <mergeCell ref="B323:B334"/>
    <mergeCell ref="C347:C356"/>
    <mergeCell ref="D347:D356"/>
    <mergeCell ref="D367:D372"/>
    <mergeCell ref="B347:B365"/>
    <mergeCell ref="D296:D312"/>
    <mergeCell ref="D280:D281"/>
    <mergeCell ref="D134:D143"/>
    <mergeCell ref="C315:C318"/>
    <mergeCell ref="D315:D318"/>
    <mergeCell ref="B282:B292"/>
    <mergeCell ref="D162:D163"/>
    <mergeCell ref="D284:D287"/>
    <mergeCell ref="C288:C290"/>
    <mergeCell ref="D288:D290"/>
    <mergeCell ref="C255:C260"/>
    <mergeCell ref="D255:D260"/>
    <mergeCell ref="C261:C268"/>
    <mergeCell ref="C321:C322"/>
    <mergeCell ref="D321:D322"/>
    <mergeCell ref="C293:C294"/>
    <mergeCell ref="D293:D294"/>
    <mergeCell ref="B293:B295"/>
    <mergeCell ref="C335:C337"/>
    <mergeCell ref="D335:D337"/>
    <mergeCell ref="B103:B185"/>
    <mergeCell ref="D173:D174"/>
    <mergeCell ref="C177:C178"/>
    <mergeCell ref="D177:D178"/>
    <mergeCell ref="C179:C183"/>
    <mergeCell ref="D179:D183"/>
    <mergeCell ref="D103:D112"/>
    <mergeCell ref="D113:D119"/>
    <mergeCell ref="C273:C275"/>
    <mergeCell ref="C280:C281"/>
    <mergeCell ref="C169:C172"/>
    <mergeCell ref="D169:D172"/>
    <mergeCell ref="C282:C283"/>
    <mergeCell ref="D282:D283"/>
    <mergeCell ref="C284:C287"/>
    <mergeCell ref="C269:C270"/>
    <mergeCell ref="C103:C112"/>
  </mergeCells>
  <phoneticPr fontId="9" type="noConversion"/>
  <pageMargins left="0.7" right="0.7" top="0.75" bottom="0.75" header="0.3" footer="0.3"/>
  <pageSetup paperSize="8" scale="10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82"/>
  <sheetViews>
    <sheetView tabSelected="1" view="pageBreakPreview" zoomScale="70" zoomScaleNormal="90" zoomScaleSheetLayoutView="70" workbookViewId="0">
      <pane ySplit="5" topLeftCell="A128" activePane="bottomLeft" state="frozen"/>
      <selection pane="bottomLeft" activeCell="P151" sqref="P151"/>
    </sheetView>
  </sheetViews>
  <sheetFormatPr defaultRowHeight="15" x14ac:dyDescent="0.25"/>
  <cols>
    <col min="1" max="1" width="6.140625" style="17" bestFit="1" customWidth="1"/>
    <col min="2" max="2" width="8.7109375" style="17" customWidth="1"/>
    <col min="3" max="3" width="11.28515625" style="17" customWidth="1"/>
    <col min="4" max="4" width="34.42578125" style="17" customWidth="1"/>
    <col min="5" max="5" width="17.5703125" style="17" customWidth="1"/>
    <col min="6" max="6" width="17.140625" style="17" customWidth="1"/>
    <col min="7" max="7" width="28.85546875" style="17" customWidth="1"/>
    <col min="8" max="8" width="28.42578125" style="17" customWidth="1"/>
    <col min="9" max="9" width="15.42578125" style="17" customWidth="1"/>
    <col min="10" max="10" width="20.5703125" style="17" customWidth="1"/>
    <col min="11" max="16384" width="9.140625" style="1"/>
  </cols>
  <sheetData>
    <row r="1" spans="1:10" x14ac:dyDescent="0.25">
      <c r="A1" s="292" t="s">
        <v>2629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0" x14ac:dyDescent="0.25">
      <c r="A2" s="292"/>
      <c r="B2" s="292"/>
      <c r="C2" s="292"/>
      <c r="D2" s="292"/>
      <c r="E2" s="292"/>
      <c r="F2" s="292"/>
      <c r="G2" s="292"/>
      <c r="H2" s="292"/>
      <c r="I2" s="292"/>
      <c r="J2" s="292"/>
    </row>
    <row r="3" spans="1:10" ht="15.75" thickBo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</row>
    <row r="4" spans="1:10" ht="15.75" x14ac:dyDescent="0.25">
      <c r="A4" s="293" t="s">
        <v>20</v>
      </c>
      <c r="B4" s="287" t="s">
        <v>0</v>
      </c>
      <c r="C4" s="287" t="s">
        <v>57</v>
      </c>
      <c r="D4" s="295" t="s">
        <v>40</v>
      </c>
      <c r="E4" s="287" t="s">
        <v>18</v>
      </c>
      <c r="F4" s="287" t="s">
        <v>41</v>
      </c>
      <c r="G4" s="199" t="s">
        <v>34</v>
      </c>
      <c r="H4" s="199"/>
      <c r="I4" s="199" t="s">
        <v>53</v>
      </c>
      <c r="J4" s="244" t="s">
        <v>35</v>
      </c>
    </row>
    <row r="5" spans="1:10" ht="16.5" thickBot="1" x14ac:dyDescent="0.3">
      <c r="A5" s="294"/>
      <c r="B5" s="288"/>
      <c r="C5" s="288"/>
      <c r="D5" s="280"/>
      <c r="E5" s="288"/>
      <c r="F5" s="288"/>
      <c r="G5" s="16" t="s">
        <v>63</v>
      </c>
      <c r="H5" s="16" t="s">
        <v>64</v>
      </c>
      <c r="I5" s="197"/>
      <c r="J5" s="245"/>
    </row>
    <row r="6" spans="1:10" ht="16.5" thickBot="1" x14ac:dyDescent="0.3">
      <c r="A6" s="285" t="s">
        <v>1</v>
      </c>
      <c r="B6" s="286"/>
      <c r="C6" s="286"/>
      <c r="D6" s="18">
        <f>E482</f>
        <v>421</v>
      </c>
      <c r="E6" s="19"/>
      <c r="F6" s="19"/>
      <c r="G6" s="20"/>
      <c r="H6" s="20"/>
      <c r="I6" s="20"/>
      <c r="J6" s="21"/>
    </row>
    <row r="7" spans="1:10" ht="15.75" customHeight="1" x14ac:dyDescent="0.25">
      <c r="A7" s="32">
        <v>1</v>
      </c>
      <c r="B7" s="255" t="s">
        <v>22</v>
      </c>
      <c r="C7" s="257" t="s">
        <v>87</v>
      </c>
      <c r="D7" s="288" t="s">
        <v>1831</v>
      </c>
      <c r="E7" s="15" t="s">
        <v>1879</v>
      </c>
      <c r="F7" s="15" t="s">
        <v>1880</v>
      </c>
      <c r="G7" s="22" t="s">
        <v>1881</v>
      </c>
      <c r="H7" s="22" t="s">
        <v>1882</v>
      </c>
      <c r="I7" s="22">
        <v>843</v>
      </c>
      <c r="J7" s="23">
        <v>4</v>
      </c>
    </row>
    <row r="8" spans="1:10" ht="18.75" customHeight="1" x14ac:dyDescent="0.25">
      <c r="A8" s="24">
        <v>2</v>
      </c>
      <c r="B8" s="255"/>
      <c r="C8" s="257"/>
      <c r="D8" s="288"/>
      <c r="E8" s="25" t="s">
        <v>1775</v>
      </c>
      <c r="F8" s="25" t="s">
        <v>1776</v>
      </c>
      <c r="G8" s="24" t="s">
        <v>1799</v>
      </c>
      <c r="H8" s="24" t="s">
        <v>1800</v>
      </c>
      <c r="I8" s="24">
        <v>130</v>
      </c>
      <c r="J8" s="24">
        <v>4</v>
      </c>
    </row>
    <row r="9" spans="1:10" ht="18.75" customHeight="1" x14ac:dyDescent="0.25">
      <c r="A9" s="24">
        <v>3</v>
      </c>
      <c r="B9" s="255"/>
      <c r="C9" s="257"/>
      <c r="D9" s="288"/>
      <c r="E9" s="24" t="s">
        <v>1777</v>
      </c>
      <c r="F9" s="24" t="s">
        <v>1778</v>
      </c>
      <c r="G9" s="24" t="s">
        <v>1801</v>
      </c>
      <c r="H9" s="24" t="s">
        <v>1802</v>
      </c>
      <c r="I9" s="24">
        <v>300</v>
      </c>
      <c r="J9" s="24">
        <v>8</v>
      </c>
    </row>
    <row r="10" spans="1:10" ht="18.75" customHeight="1" x14ac:dyDescent="0.25">
      <c r="A10" s="24">
        <v>4</v>
      </c>
      <c r="B10" s="255"/>
      <c r="C10" s="257"/>
      <c r="D10" s="288"/>
      <c r="E10" s="24" t="s">
        <v>1779</v>
      </c>
      <c r="F10" s="24" t="s">
        <v>1780</v>
      </c>
      <c r="G10" s="24" t="s">
        <v>1803</v>
      </c>
      <c r="H10" s="24" t="s">
        <v>1804</v>
      </c>
      <c r="I10" s="24">
        <v>106</v>
      </c>
      <c r="J10" s="24">
        <v>12</v>
      </c>
    </row>
    <row r="11" spans="1:10" ht="18.75" customHeight="1" x14ac:dyDescent="0.25">
      <c r="A11" s="24">
        <v>5</v>
      </c>
      <c r="B11" s="255"/>
      <c r="C11" s="257"/>
      <c r="D11" s="288"/>
      <c r="E11" s="24" t="s">
        <v>1781</v>
      </c>
      <c r="F11" s="24" t="s">
        <v>1782</v>
      </c>
      <c r="G11" s="24" t="s">
        <v>1805</v>
      </c>
      <c r="H11" s="24" t="s">
        <v>1806</v>
      </c>
      <c r="I11" s="24">
        <v>889</v>
      </c>
      <c r="J11" s="24">
        <v>8</v>
      </c>
    </row>
    <row r="12" spans="1:10" ht="18.75" customHeight="1" x14ac:dyDescent="0.25">
      <c r="A12" s="24">
        <v>6</v>
      </c>
      <c r="B12" s="255"/>
      <c r="C12" s="257"/>
      <c r="D12" s="288"/>
      <c r="E12" s="24" t="s">
        <v>2442</v>
      </c>
      <c r="F12" s="24" t="s">
        <v>2443</v>
      </c>
      <c r="G12" s="24" t="s">
        <v>2444</v>
      </c>
      <c r="H12" s="24" t="s">
        <v>2445</v>
      </c>
      <c r="I12" s="24">
        <v>908</v>
      </c>
      <c r="J12" s="24">
        <v>4</v>
      </c>
    </row>
    <row r="13" spans="1:10" ht="18.75" customHeight="1" x14ac:dyDescent="0.25">
      <c r="A13" s="24">
        <v>7</v>
      </c>
      <c r="B13" s="255"/>
      <c r="C13" s="257"/>
      <c r="D13" s="288"/>
      <c r="E13" s="24" t="s">
        <v>1783</v>
      </c>
      <c r="F13" s="24" t="s">
        <v>1784</v>
      </c>
      <c r="G13" s="24" t="s">
        <v>1807</v>
      </c>
      <c r="H13" s="24" t="s">
        <v>1808</v>
      </c>
      <c r="I13" s="24">
        <v>478</v>
      </c>
      <c r="J13" s="24">
        <v>15</v>
      </c>
    </row>
    <row r="14" spans="1:10" ht="18.75" customHeight="1" x14ac:dyDescent="0.25">
      <c r="A14" s="24">
        <v>8</v>
      </c>
      <c r="B14" s="255"/>
      <c r="C14" s="257"/>
      <c r="D14" s="288"/>
      <c r="E14" s="24" t="s">
        <v>2446</v>
      </c>
      <c r="F14" s="24" t="s">
        <v>2447</v>
      </c>
      <c r="G14" s="24" t="s">
        <v>2448</v>
      </c>
      <c r="H14" s="24" t="s">
        <v>2449</v>
      </c>
      <c r="I14" s="24">
        <v>900</v>
      </c>
      <c r="J14" s="24">
        <v>5</v>
      </c>
    </row>
    <row r="15" spans="1:10" ht="18.75" customHeight="1" x14ac:dyDescent="0.25">
      <c r="A15" s="24">
        <v>9</v>
      </c>
      <c r="B15" s="255"/>
      <c r="C15" s="257"/>
      <c r="D15" s="288"/>
      <c r="E15" s="24" t="s">
        <v>1785</v>
      </c>
      <c r="F15" s="24" t="s">
        <v>1786</v>
      </c>
      <c r="G15" s="24" t="s">
        <v>1809</v>
      </c>
      <c r="H15" s="24" t="s">
        <v>1810</v>
      </c>
      <c r="I15" s="24">
        <v>290</v>
      </c>
      <c r="J15" s="24">
        <v>6</v>
      </c>
    </row>
    <row r="16" spans="1:10" ht="18.75" customHeight="1" x14ac:dyDescent="0.25">
      <c r="A16" s="24">
        <v>10</v>
      </c>
      <c r="B16" s="255"/>
      <c r="C16" s="257"/>
      <c r="D16" s="288"/>
      <c r="E16" s="24" t="s">
        <v>1787</v>
      </c>
      <c r="F16" s="24" t="s">
        <v>1788</v>
      </c>
      <c r="G16" s="24" t="s">
        <v>1811</v>
      </c>
      <c r="H16" s="24" t="s">
        <v>1812</v>
      </c>
      <c r="I16" s="24">
        <v>401</v>
      </c>
      <c r="J16" s="24">
        <v>7</v>
      </c>
    </row>
    <row r="17" spans="1:10" ht="18.75" customHeight="1" x14ac:dyDescent="0.25">
      <c r="A17" s="24">
        <v>11</v>
      </c>
      <c r="B17" s="255"/>
      <c r="C17" s="257"/>
      <c r="D17" s="288"/>
      <c r="E17" s="24" t="s">
        <v>1789</v>
      </c>
      <c r="F17" s="24" t="s">
        <v>1790</v>
      </c>
      <c r="G17" s="24" t="s">
        <v>1813</v>
      </c>
      <c r="H17" s="24" t="s">
        <v>1814</v>
      </c>
      <c r="I17" s="24">
        <v>424</v>
      </c>
      <c r="J17" s="24">
        <v>9</v>
      </c>
    </row>
    <row r="18" spans="1:10" ht="18.75" customHeight="1" x14ac:dyDescent="0.25">
      <c r="A18" s="24">
        <v>12</v>
      </c>
      <c r="B18" s="255"/>
      <c r="C18" s="257"/>
      <c r="D18" s="288"/>
      <c r="E18" s="24" t="s">
        <v>2450</v>
      </c>
      <c r="F18" s="24" t="s">
        <v>2451</v>
      </c>
      <c r="G18" s="24" t="s">
        <v>2459</v>
      </c>
      <c r="H18" s="24" t="s">
        <v>2460</v>
      </c>
      <c r="I18" s="24">
        <v>1000</v>
      </c>
      <c r="J18" s="24">
        <v>3</v>
      </c>
    </row>
    <row r="19" spans="1:10" ht="18.75" customHeight="1" x14ac:dyDescent="0.25">
      <c r="A19" s="24">
        <v>13</v>
      </c>
      <c r="B19" s="255"/>
      <c r="C19" s="257"/>
      <c r="D19" s="288"/>
      <c r="E19" s="24" t="s">
        <v>2452</v>
      </c>
      <c r="F19" s="24" t="s">
        <v>637</v>
      </c>
      <c r="G19" s="24" t="s">
        <v>2461</v>
      </c>
      <c r="H19" s="24" t="s">
        <v>2462</v>
      </c>
      <c r="I19" s="24">
        <v>700</v>
      </c>
      <c r="J19" s="24">
        <v>4</v>
      </c>
    </row>
    <row r="20" spans="1:10" ht="18.75" customHeight="1" x14ac:dyDescent="0.25">
      <c r="A20" s="24">
        <v>14</v>
      </c>
      <c r="B20" s="255"/>
      <c r="C20" s="257"/>
      <c r="D20" s="288"/>
      <c r="E20" s="24" t="s">
        <v>2453</v>
      </c>
      <c r="F20" s="24" t="s">
        <v>2454</v>
      </c>
      <c r="G20" s="135" t="s">
        <v>2463</v>
      </c>
      <c r="H20" s="24" t="s">
        <v>2464</v>
      </c>
      <c r="I20" s="24">
        <v>1000</v>
      </c>
      <c r="J20" s="24">
        <v>11</v>
      </c>
    </row>
    <row r="21" spans="1:10" ht="18.75" customHeight="1" x14ac:dyDescent="0.25">
      <c r="A21" s="24">
        <v>15</v>
      </c>
      <c r="B21" s="255"/>
      <c r="C21" s="257"/>
      <c r="D21" s="288"/>
      <c r="E21" s="24" t="s">
        <v>2455</v>
      </c>
      <c r="F21" s="24" t="s">
        <v>2456</v>
      </c>
      <c r="G21" s="135" t="s">
        <v>2465</v>
      </c>
      <c r="H21" s="24" t="s">
        <v>2466</v>
      </c>
      <c r="I21" s="24">
        <v>300</v>
      </c>
      <c r="J21" s="24">
        <v>4</v>
      </c>
    </row>
    <row r="22" spans="1:10" ht="18.75" customHeight="1" x14ac:dyDescent="0.25">
      <c r="A22" s="24">
        <v>16</v>
      </c>
      <c r="B22" s="255"/>
      <c r="C22" s="258"/>
      <c r="D22" s="282"/>
      <c r="E22" s="24" t="s">
        <v>2457</v>
      </c>
      <c r="F22" s="24" t="s">
        <v>2458</v>
      </c>
      <c r="G22" s="24" t="s">
        <v>2467</v>
      </c>
      <c r="H22" s="24" t="s">
        <v>2468</v>
      </c>
      <c r="I22" s="24">
        <v>1000</v>
      </c>
      <c r="J22" s="24">
        <v>11</v>
      </c>
    </row>
    <row r="23" spans="1:10" ht="18.75" customHeight="1" x14ac:dyDescent="0.25">
      <c r="A23" s="24">
        <v>17</v>
      </c>
      <c r="B23" s="255"/>
      <c r="C23" s="256" t="s">
        <v>814</v>
      </c>
      <c r="D23" s="281" t="s">
        <v>918</v>
      </c>
      <c r="E23" s="24" t="s">
        <v>2469</v>
      </c>
      <c r="F23" s="24" t="s">
        <v>2470</v>
      </c>
      <c r="G23" s="24" t="s">
        <v>2475</v>
      </c>
      <c r="H23" s="24" t="s">
        <v>2476</v>
      </c>
      <c r="I23" s="24">
        <v>1000</v>
      </c>
      <c r="J23" s="24">
        <v>4</v>
      </c>
    </row>
    <row r="24" spans="1:10" ht="18.75" customHeight="1" x14ac:dyDescent="0.25">
      <c r="A24" s="24">
        <v>18</v>
      </c>
      <c r="B24" s="255"/>
      <c r="C24" s="257"/>
      <c r="D24" s="288"/>
      <c r="E24" s="24" t="s">
        <v>2471</v>
      </c>
      <c r="F24" s="24" t="s">
        <v>2472</v>
      </c>
      <c r="G24" s="24" t="s">
        <v>2477</v>
      </c>
      <c r="H24" s="24" t="s">
        <v>2478</v>
      </c>
      <c r="I24" s="24">
        <v>1000</v>
      </c>
      <c r="J24" s="24">
        <v>5</v>
      </c>
    </row>
    <row r="25" spans="1:10" ht="18.75" customHeight="1" x14ac:dyDescent="0.25">
      <c r="A25" s="24">
        <v>19</v>
      </c>
      <c r="B25" s="255"/>
      <c r="C25" s="257"/>
      <c r="D25" s="288"/>
      <c r="E25" s="24" t="s">
        <v>1791</v>
      </c>
      <c r="F25" s="24" t="s">
        <v>1792</v>
      </c>
      <c r="G25" s="24" t="s">
        <v>1815</v>
      </c>
      <c r="H25" s="24" t="s">
        <v>1816</v>
      </c>
      <c r="I25" s="24">
        <v>1150</v>
      </c>
      <c r="J25" s="24">
        <v>15</v>
      </c>
    </row>
    <row r="26" spans="1:10" ht="18.75" customHeight="1" x14ac:dyDescent="0.25">
      <c r="A26" s="24">
        <v>20</v>
      </c>
      <c r="B26" s="255"/>
      <c r="C26" s="257"/>
      <c r="D26" s="288"/>
      <c r="E26" s="24" t="s">
        <v>1793</v>
      </c>
      <c r="F26" s="24" t="s">
        <v>1794</v>
      </c>
      <c r="G26" s="24" t="s">
        <v>1817</v>
      </c>
      <c r="H26" s="24" t="s">
        <v>1818</v>
      </c>
      <c r="I26" s="24">
        <v>185</v>
      </c>
      <c r="J26" s="24">
        <v>15</v>
      </c>
    </row>
    <row r="27" spans="1:10" ht="18.75" customHeight="1" x14ac:dyDescent="0.25">
      <c r="A27" s="24">
        <v>21</v>
      </c>
      <c r="B27" s="255"/>
      <c r="C27" s="257"/>
      <c r="D27" s="288"/>
      <c r="E27" s="24" t="s">
        <v>1795</v>
      </c>
      <c r="F27" s="24" t="s">
        <v>1796</v>
      </c>
      <c r="G27" s="24" t="s">
        <v>1819</v>
      </c>
      <c r="H27" s="24" t="s">
        <v>1820</v>
      </c>
      <c r="I27" s="24">
        <v>404</v>
      </c>
      <c r="J27" s="24">
        <v>16</v>
      </c>
    </row>
    <row r="28" spans="1:10" ht="18.75" customHeight="1" x14ac:dyDescent="0.25">
      <c r="A28" s="24">
        <v>22</v>
      </c>
      <c r="B28" s="255"/>
      <c r="C28" s="257"/>
      <c r="D28" s="288"/>
      <c r="E28" s="24" t="s">
        <v>2473</v>
      </c>
      <c r="F28" s="24" t="s">
        <v>2474</v>
      </c>
      <c r="G28" s="24" t="s">
        <v>2479</v>
      </c>
      <c r="H28" s="24" t="s">
        <v>2480</v>
      </c>
      <c r="I28" s="24">
        <v>935</v>
      </c>
      <c r="J28" s="24">
        <v>5</v>
      </c>
    </row>
    <row r="29" spans="1:10" ht="18.75" customHeight="1" x14ac:dyDescent="0.25">
      <c r="A29" s="24">
        <v>23</v>
      </c>
      <c r="B29" s="255"/>
      <c r="C29" s="257"/>
      <c r="D29" s="288"/>
      <c r="E29" s="24" t="s">
        <v>1797</v>
      </c>
      <c r="F29" s="24" t="s">
        <v>1798</v>
      </c>
      <c r="G29" s="24" t="s">
        <v>1821</v>
      </c>
      <c r="H29" s="24" t="s">
        <v>1822</v>
      </c>
      <c r="I29" s="24">
        <v>433</v>
      </c>
      <c r="J29" s="24">
        <v>10</v>
      </c>
    </row>
    <row r="30" spans="1:10" ht="18.75" customHeight="1" x14ac:dyDescent="0.25">
      <c r="A30" s="24">
        <v>24</v>
      </c>
      <c r="B30" s="255"/>
      <c r="C30" s="256" t="s">
        <v>2481</v>
      </c>
      <c r="D30" s="263" t="s">
        <v>2482</v>
      </c>
      <c r="E30" s="24" t="s">
        <v>2483</v>
      </c>
      <c r="F30" s="24" t="s">
        <v>2484</v>
      </c>
      <c r="G30" s="24" t="s">
        <v>2486</v>
      </c>
      <c r="H30" s="24" t="s">
        <v>2487</v>
      </c>
      <c r="I30" s="24">
        <v>50</v>
      </c>
      <c r="J30" s="24">
        <v>3</v>
      </c>
    </row>
    <row r="31" spans="1:10" ht="18.75" customHeight="1" x14ac:dyDescent="0.25">
      <c r="A31" s="24">
        <v>25</v>
      </c>
      <c r="B31" s="269"/>
      <c r="C31" s="257"/>
      <c r="D31" s="264"/>
      <c r="E31" s="24" t="s">
        <v>1295</v>
      </c>
      <c r="F31" s="24" t="s">
        <v>2485</v>
      </c>
      <c r="G31" s="24" t="s">
        <v>2488</v>
      </c>
      <c r="H31" s="24" t="s">
        <v>2489</v>
      </c>
      <c r="I31" s="24">
        <v>930</v>
      </c>
      <c r="J31" s="24">
        <v>3</v>
      </c>
    </row>
    <row r="32" spans="1:10" s="3" customFormat="1" ht="23.25" customHeight="1" x14ac:dyDescent="0.25">
      <c r="A32" s="265" t="s">
        <v>1</v>
      </c>
      <c r="B32" s="266"/>
      <c r="C32" s="267"/>
      <c r="D32" s="29"/>
      <c r="E32" s="29">
        <f>A31</f>
        <v>25</v>
      </c>
      <c r="F32" s="29"/>
      <c r="G32" s="30"/>
      <c r="H32" s="30"/>
      <c r="I32" s="30">
        <f>SUM(I7:I31)</f>
        <v>15756</v>
      </c>
      <c r="J32" s="30"/>
    </row>
    <row r="33" spans="1:10" s="3" customFormat="1" ht="28.5" x14ac:dyDescent="0.25">
      <c r="A33" s="24">
        <v>1</v>
      </c>
      <c r="B33" s="269" t="s">
        <v>23</v>
      </c>
      <c r="C33" s="27" t="s">
        <v>813</v>
      </c>
      <c r="D33" s="31" t="s">
        <v>1858</v>
      </c>
      <c r="E33" s="25" t="s">
        <v>968</v>
      </c>
      <c r="F33" s="24" t="s">
        <v>969</v>
      </c>
      <c r="G33" s="24" t="s">
        <v>988</v>
      </c>
      <c r="H33" s="24" t="s">
        <v>989</v>
      </c>
      <c r="I33" s="24">
        <v>390</v>
      </c>
      <c r="J33" s="24">
        <v>4</v>
      </c>
    </row>
    <row r="34" spans="1:10" ht="15" customHeight="1" x14ac:dyDescent="0.25">
      <c r="A34" s="24">
        <v>2</v>
      </c>
      <c r="B34" s="259"/>
      <c r="C34" s="256" t="s">
        <v>77</v>
      </c>
      <c r="D34" s="263" t="s">
        <v>1859</v>
      </c>
      <c r="E34" s="24" t="s">
        <v>970</v>
      </c>
      <c r="F34" s="24" t="s">
        <v>971</v>
      </c>
      <c r="G34" s="24" t="s">
        <v>990</v>
      </c>
      <c r="H34" s="24" t="s">
        <v>991</v>
      </c>
      <c r="I34" s="24">
        <v>800</v>
      </c>
      <c r="J34" s="24">
        <v>3</v>
      </c>
    </row>
    <row r="35" spans="1:10" ht="21.75" customHeight="1" x14ac:dyDescent="0.25">
      <c r="A35" s="24">
        <v>3</v>
      </c>
      <c r="B35" s="259"/>
      <c r="C35" s="257"/>
      <c r="D35" s="280"/>
      <c r="E35" s="24" t="s">
        <v>1944</v>
      </c>
      <c r="F35" s="24" t="s">
        <v>1945</v>
      </c>
      <c r="G35" s="24" t="s">
        <v>2503</v>
      </c>
      <c r="H35" s="24" t="s">
        <v>2504</v>
      </c>
      <c r="I35" s="24">
        <v>1000</v>
      </c>
      <c r="J35" s="24">
        <v>3</v>
      </c>
    </row>
    <row r="36" spans="1:10" ht="18.75" customHeight="1" x14ac:dyDescent="0.25">
      <c r="A36" s="24">
        <v>4</v>
      </c>
      <c r="B36" s="259"/>
      <c r="C36" s="257"/>
      <c r="D36" s="280"/>
      <c r="E36" s="24" t="s">
        <v>1933</v>
      </c>
      <c r="F36" s="24" t="s">
        <v>1934</v>
      </c>
      <c r="G36" s="24" t="s">
        <v>1935</v>
      </c>
      <c r="H36" s="24" t="s">
        <v>1936</v>
      </c>
      <c r="I36" s="24">
        <v>900</v>
      </c>
      <c r="J36" s="24">
        <v>3</v>
      </c>
    </row>
    <row r="37" spans="1:10" ht="18.75" customHeight="1" x14ac:dyDescent="0.25">
      <c r="A37" s="24">
        <v>5</v>
      </c>
      <c r="B37" s="259"/>
      <c r="C37" s="257"/>
      <c r="D37" s="280"/>
      <c r="E37" s="24" t="s">
        <v>972</v>
      </c>
      <c r="F37" s="24" t="s">
        <v>973</v>
      </c>
      <c r="G37" s="24" t="s">
        <v>992</v>
      </c>
      <c r="H37" s="24" t="s">
        <v>993</v>
      </c>
      <c r="I37" s="24">
        <v>300</v>
      </c>
      <c r="J37" s="24">
        <v>3</v>
      </c>
    </row>
    <row r="38" spans="1:10" ht="18.75" customHeight="1" x14ac:dyDescent="0.25">
      <c r="A38" s="24">
        <v>6</v>
      </c>
      <c r="B38" s="259"/>
      <c r="C38" s="258"/>
      <c r="D38" s="264"/>
      <c r="E38" s="24" t="s">
        <v>974</v>
      </c>
      <c r="F38" s="24" t="s">
        <v>670</v>
      </c>
      <c r="G38" s="24" t="s">
        <v>994</v>
      </c>
      <c r="H38" s="24" t="s">
        <v>995</v>
      </c>
      <c r="I38" s="24">
        <v>884</v>
      </c>
      <c r="J38" s="24">
        <v>3</v>
      </c>
    </row>
    <row r="39" spans="1:10" ht="18.75" customHeight="1" x14ac:dyDescent="0.25">
      <c r="A39" s="24">
        <v>7</v>
      </c>
      <c r="B39" s="259"/>
      <c r="C39" s="268" t="s">
        <v>960</v>
      </c>
      <c r="D39" s="276" t="s">
        <v>961</v>
      </c>
      <c r="E39" s="24" t="s">
        <v>975</v>
      </c>
      <c r="F39" s="24" t="s">
        <v>976</v>
      </c>
      <c r="G39" s="24" t="s">
        <v>996</v>
      </c>
      <c r="H39" s="24" t="s">
        <v>997</v>
      </c>
      <c r="I39" s="24">
        <v>1000</v>
      </c>
      <c r="J39" s="24">
        <v>3</v>
      </c>
    </row>
    <row r="40" spans="1:10" ht="18.75" customHeight="1" x14ac:dyDescent="0.25">
      <c r="A40" s="24">
        <v>8</v>
      </c>
      <c r="B40" s="259"/>
      <c r="C40" s="268"/>
      <c r="D40" s="276"/>
      <c r="E40" s="25" t="s">
        <v>977</v>
      </c>
      <c r="F40" s="24" t="s">
        <v>978</v>
      </c>
      <c r="G40" s="24" t="s">
        <v>998</v>
      </c>
      <c r="H40" s="24" t="s">
        <v>999</v>
      </c>
      <c r="I40" s="24">
        <v>830</v>
      </c>
      <c r="J40" s="24">
        <v>3</v>
      </c>
    </row>
    <row r="41" spans="1:10" ht="18.75" customHeight="1" x14ac:dyDescent="0.25">
      <c r="A41" s="24">
        <v>9</v>
      </c>
      <c r="B41" s="259"/>
      <c r="C41" s="268"/>
      <c r="D41" s="276"/>
      <c r="E41" s="25" t="s">
        <v>1937</v>
      </c>
      <c r="F41" s="24" t="s">
        <v>1938</v>
      </c>
      <c r="G41" s="24" t="s">
        <v>1939</v>
      </c>
      <c r="H41" s="24" t="s">
        <v>1940</v>
      </c>
      <c r="I41" s="24">
        <v>900</v>
      </c>
      <c r="J41" s="24">
        <v>3</v>
      </c>
    </row>
    <row r="42" spans="1:10" ht="18.75" customHeight="1" x14ac:dyDescent="0.25">
      <c r="A42" s="24">
        <v>10</v>
      </c>
      <c r="B42" s="259"/>
      <c r="C42" s="268"/>
      <c r="D42" s="276"/>
      <c r="E42" s="25" t="s">
        <v>979</v>
      </c>
      <c r="F42" s="24" t="s">
        <v>980</v>
      </c>
      <c r="G42" s="24" t="s">
        <v>1000</v>
      </c>
      <c r="H42" s="24" t="s">
        <v>1001</v>
      </c>
      <c r="I42" s="24">
        <v>499</v>
      </c>
      <c r="J42" s="24">
        <v>3</v>
      </c>
    </row>
    <row r="43" spans="1:10" ht="18.75" customHeight="1" x14ac:dyDescent="0.25">
      <c r="A43" s="24">
        <v>11</v>
      </c>
      <c r="B43" s="259"/>
      <c r="C43" s="268"/>
      <c r="D43" s="276"/>
      <c r="E43" s="25" t="s">
        <v>1568</v>
      </c>
      <c r="F43" s="24" t="s">
        <v>1941</v>
      </c>
      <c r="G43" s="24" t="s">
        <v>1942</v>
      </c>
      <c r="H43" s="24" t="s">
        <v>1943</v>
      </c>
      <c r="I43" s="24">
        <v>900</v>
      </c>
      <c r="J43" s="24">
        <v>3</v>
      </c>
    </row>
    <row r="44" spans="1:10" ht="18.75" customHeight="1" x14ac:dyDescent="0.25">
      <c r="A44" s="24">
        <v>12</v>
      </c>
      <c r="B44" s="259"/>
      <c r="C44" s="268"/>
      <c r="D44" s="276"/>
      <c r="E44" s="25" t="s">
        <v>981</v>
      </c>
      <c r="F44" s="24" t="s">
        <v>982</v>
      </c>
      <c r="G44" s="24" t="s">
        <v>1002</v>
      </c>
      <c r="H44" s="24" t="s">
        <v>1003</v>
      </c>
      <c r="I44" s="24">
        <v>1000</v>
      </c>
      <c r="J44" s="24">
        <v>3</v>
      </c>
    </row>
    <row r="45" spans="1:10" ht="18.75" customHeight="1" x14ac:dyDescent="0.25">
      <c r="A45" s="24">
        <v>13</v>
      </c>
      <c r="B45" s="259"/>
      <c r="C45" s="268"/>
      <c r="D45" s="276"/>
      <c r="E45" s="25" t="s">
        <v>983</v>
      </c>
      <c r="F45" s="24" t="s">
        <v>984</v>
      </c>
      <c r="G45" s="24" t="s">
        <v>1004</v>
      </c>
      <c r="H45" s="24" t="s">
        <v>1005</v>
      </c>
      <c r="I45" s="24">
        <v>425</v>
      </c>
      <c r="J45" s="24">
        <v>3</v>
      </c>
    </row>
    <row r="46" spans="1:10" ht="18.75" customHeight="1" x14ac:dyDescent="0.25">
      <c r="A46" s="24">
        <v>14</v>
      </c>
      <c r="B46" s="259"/>
      <c r="C46" s="268"/>
      <c r="D46" s="276"/>
      <c r="E46" s="25" t="s">
        <v>1944</v>
      </c>
      <c r="F46" s="24" t="s">
        <v>1945</v>
      </c>
      <c r="G46" s="24" t="s">
        <v>1946</v>
      </c>
      <c r="H46" s="24" t="s">
        <v>1947</v>
      </c>
      <c r="I46" s="24">
        <v>1000</v>
      </c>
      <c r="J46" s="24">
        <v>3</v>
      </c>
    </row>
    <row r="47" spans="1:10" ht="18.75" customHeight="1" x14ac:dyDescent="0.25">
      <c r="A47" s="24">
        <v>15</v>
      </c>
      <c r="B47" s="259"/>
      <c r="C47" s="268"/>
      <c r="D47" s="276"/>
      <c r="E47" s="25" t="s">
        <v>985</v>
      </c>
      <c r="F47" s="24" t="s">
        <v>986</v>
      </c>
      <c r="G47" s="24" t="s">
        <v>1006</v>
      </c>
      <c r="H47" s="24" t="s">
        <v>1007</v>
      </c>
      <c r="I47" s="24">
        <v>1000</v>
      </c>
      <c r="J47" s="24">
        <v>5</v>
      </c>
    </row>
    <row r="48" spans="1:10" ht="18.75" customHeight="1" x14ac:dyDescent="0.25">
      <c r="A48" s="24">
        <v>16</v>
      </c>
      <c r="B48" s="259"/>
      <c r="C48" s="27" t="s">
        <v>966</v>
      </c>
      <c r="D48" s="31" t="s">
        <v>967</v>
      </c>
      <c r="E48" s="25" t="s">
        <v>2499</v>
      </c>
      <c r="F48" s="24" t="s">
        <v>2500</v>
      </c>
      <c r="G48" s="24" t="s">
        <v>2505</v>
      </c>
      <c r="H48" s="24" t="s">
        <v>2506</v>
      </c>
      <c r="I48" s="24">
        <v>800</v>
      </c>
      <c r="J48" s="24">
        <v>4</v>
      </c>
    </row>
    <row r="49" spans="1:10" ht="37.5" customHeight="1" x14ac:dyDescent="0.25">
      <c r="A49" s="24">
        <v>17</v>
      </c>
      <c r="B49" s="259"/>
      <c r="C49" s="256" t="s">
        <v>386</v>
      </c>
      <c r="D49" s="263" t="s">
        <v>1928</v>
      </c>
      <c r="E49" s="25" t="s">
        <v>2501</v>
      </c>
      <c r="F49" s="24" t="s">
        <v>2502</v>
      </c>
      <c r="G49" s="24" t="s">
        <v>2507</v>
      </c>
      <c r="H49" s="24" t="s">
        <v>2508</v>
      </c>
      <c r="I49" s="24">
        <v>100</v>
      </c>
      <c r="J49" s="24">
        <v>3</v>
      </c>
    </row>
    <row r="50" spans="1:10" ht="32.25" customHeight="1" x14ac:dyDescent="0.25">
      <c r="A50" s="24">
        <v>18</v>
      </c>
      <c r="B50" s="259"/>
      <c r="C50" s="258"/>
      <c r="D50" s="264"/>
      <c r="E50" s="25" t="s">
        <v>2424</v>
      </c>
      <c r="F50" s="24" t="s">
        <v>2425</v>
      </c>
      <c r="G50" s="24" t="s">
        <v>2247</v>
      </c>
      <c r="H50" s="24" t="s">
        <v>2426</v>
      </c>
      <c r="I50" s="24">
        <v>849</v>
      </c>
      <c r="J50" s="24">
        <v>3</v>
      </c>
    </row>
    <row r="51" spans="1:10" s="3" customFormat="1" ht="23.25" customHeight="1" x14ac:dyDescent="0.25">
      <c r="A51" s="265" t="s">
        <v>1</v>
      </c>
      <c r="B51" s="266" t="s">
        <v>1</v>
      </c>
      <c r="C51" s="267"/>
      <c r="D51" s="29"/>
      <c r="E51" s="29">
        <f>COUNT(A33:A50)</f>
        <v>18</v>
      </c>
      <c r="F51" s="29"/>
      <c r="G51" s="30"/>
      <c r="H51" s="30"/>
      <c r="I51" s="30">
        <f>SUM(I33:I50)</f>
        <v>13577</v>
      </c>
      <c r="J51" s="30"/>
    </row>
    <row r="52" spans="1:10" s="3" customFormat="1" x14ac:dyDescent="0.2">
      <c r="A52" s="123">
        <v>1</v>
      </c>
      <c r="B52" s="254" t="s">
        <v>2</v>
      </c>
      <c r="C52" s="256" t="s">
        <v>133</v>
      </c>
      <c r="D52" s="263" t="s">
        <v>1832</v>
      </c>
      <c r="E52" s="24" t="s">
        <v>2519</v>
      </c>
      <c r="F52" s="24" t="s">
        <v>2520</v>
      </c>
      <c r="G52" s="24" t="s">
        <v>2521</v>
      </c>
      <c r="H52" s="24" t="s">
        <v>2522</v>
      </c>
      <c r="I52" s="24">
        <v>600</v>
      </c>
      <c r="J52" s="24">
        <v>6</v>
      </c>
    </row>
    <row r="53" spans="1:10" s="3" customFormat="1" ht="15" customHeight="1" x14ac:dyDescent="0.2">
      <c r="A53" s="123">
        <v>2</v>
      </c>
      <c r="B53" s="255"/>
      <c r="C53" s="257"/>
      <c r="D53" s="280"/>
      <c r="E53" s="24" t="s">
        <v>919</v>
      </c>
      <c r="F53" s="24" t="s">
        <v>853</v>
      </c>
      <c r="G53" s="24" t="s">
        <v>927</v>
      </c>
      <c r="H53" s="24" t="s">
        <v>928</v>
      </c>
      <c r="I53" s="24">
        <v>500</v>
      </c>
      <c r="J53" s="24">
        <v>5</v>
      </c>
    </row>
    <row r="54" spans="1:10" s="3" customFormat="1" ht="21" customHeight="1" x14ac:dyDescent="0.2">
      <c r="A54" s="123">
        <v>3</v>
      </c>
      <c r="B54" s="255"/>
      <c r="C54" s="258"/>
      <c r="D54" s="264"/>
      <c r="E54" s="24" t="s">
        <v>685</v>
      </c>
      <c r="F54" s="24" t="s">
        <v>920</v>
      </c>
      <c r="G54" s="24" t="s">
        <v>929</v>
      </c>
      <c r="H54" s="24" t="s">
        <v>930</v>
      </c>
      <c r="I54" s="24">
        <v>910</v>
      </c>
      <c r="J54" s="24">
        <v>5</v>
      </c>
    </row>
    <row r="55" spans="1:10" s="3" customFormat="1" ht="39.75" customHeight="1" x14ac:dyDescent="0.2">
      <c r="A55" s="123">
        <v>4</v>
      </c>
      <c r="B55" s="255"/>
      <c r="C55" s="129" t="s">
        <v>2523</v>
      </c>
      <c r="D55" s="128" t="s">
        <v>2524</v>
      </c>
      <c r="E55" s="24" t="s">
        <v>2525</v>
      </c>
      <c r="F55" s="24" t="s">
        <v>2526</v>
      </c>
      <c r="G55" s="24" t="s">
        <v>2527</v>
      </c>
      <c r="H55" s="24" t="s">
        <v>2528</v>
      </c>
      <c r="I55" s="24">
        <v>400</v>
      </c>
      <c r="J55" s="24">
        <v>4</v>
      </c>
    </row>
    <row r="56" spans="1:10" s="3" customFormat="1" ht="21.75" customHeight="1" x14ac:dyDescent="0.2">
      <c r="A56" s="123">
        <v>5</v>
      </c>
      <c r="B56" s="255"/>
      <c r="C56" s="256" t="s">
        <v>814</v>
      </c>
      <c r="D56" s="263" t="s">
        <v>918</v>
      </c>
      <c r="E56" s="24" t="s">
        <v>921</v>
      </c>
      <c r="F56" s="24" t="s">
        <v>922</v>
      </c>
      <c r="G56" s="24" t="s">
        <v>931</v>
      </c>
      <c r="H56" s="24" t="s">
        <v>932</v>
      </c>
      <c r="I56" s="24">
        <v>510</v>
      </c>
      <c r="J56" s="24">
        <v>4</v>
      </c>
    </row>
    <row r="57" spans="1:10" s="3" customFormat="1" ht="24" customHeight="1" x14ac:dyDescent="0.2">
      <c r="A57" s="123">
        <v>6</v>
      </c>
      <c r="B57" s="255"/>
      <c r="C57" s="258"/>
      <c r="D57" s="264"/>
      <c r="E57" s="24" t="s">
        <v>923</v>
      </c>
      <c r="F57" s="24" t="s">
        <v>924</v>
      </c>
      <c r="G57" s="24" t="s">
        <v>933</v>
      </c>
      <c r="H57" s="24" t="s">
        <v>934</v>
      </c>
      <c r="I57" s="24">
        <v>400</v>
      </c>
      <c r="J57" s="24">
        <v>4</v>
      </c>
    </row>
    <row r="58" spans="1:10" s="3" customFormat="1" ht="43.5" customHeight="1" x14ac:dyDescent="0.2">
      <c r="A58" s="123">
        <v>7</v>
      </c>
      <c r="B58" s="255"/>
      <c r="C58" s="129" t="s">
        <v>2529</v>
      </c>
      <c r="D58" s="32" t="s">
        <v>2530</v>
      </c>
      <c r="E58" s="24" t="s">
        <v>2531</v>
      </c>
      <c r="F58" s="24" t="s">
        <v>2532</v>
      </c>
      <c r="G58" s="24" t="s">
        <v>2533</v>
      </c>
      <c r="H58" s="24" t="s">
        <v>2534</v>
      </c>
      <c r="I58" s="24">
        <v>600</v>
      </c>
      <c r="J58" s="24">
        <v>5</v>
      </c>
    </row>
    <row r="59" spans="1:10" s="3" customFormat="1" ht="28.5" x14ac:dyDescent="0.2">
      <c r="A59" s="123">
        <v>8</v>
      </c>
      <c r="B59" s="269"/>
      <c r="C59" s="27" t="s">
        <v>815</v>
      </c>
      <c r="D59" s="24" t="s">
        <v>816</v>
      </c>
      <c r="E59" s="24" t="s">
        <v>925</v>
      </c>
      <c r="F59" s="24" t="s">
        <v>926</v>
      </c>
      <c r="G59" s="24" t="s">
        <v>935</v>
      </c>
      <c r="H59" s="24" t="s">
        <v>936</v>
      </c>
      <c r="I59" s="24">
        <v>700</v>
      </c>
      <c r="J59" s="24">
        <v>4</v>
      </c>
    </row>
    <row r="60" spans="1:10" s="3" customFormat="1" ht="23.25" customHeight="1" x14ac:dyDescent="0.25">
      <c r="A60" s="265" t="s">
        <v>1</v>
      </c>
      <c r="B60" s="266" t="s">
        <v>1</v>
      </c>
      <c r="C60" s="267"/>
      <c r="D60" s="29"/>
      <c r="E60" s="29">
        <f>A59</f>
        <v>8</v>
      </c>
      <c r="F60" s="29"/>
      <c r="G60" s="30"/>
      <c r="H60" s="30"/>
      <c r="I60" s="30">
        <f>SUM(I52:I59)</f>
        <v>4620</v>
      </c>
      <c r="J60" s="30"/>
    </row>
    <row r="61" spans="1:10" s="2" customFormat="1" ht="15" customHeight="1" x14ac:dyDescent="0.25">
      <c r="A61" s="34">
        <v>1</v>
      </c>
      <c r="B61" s="254" t="s">
        <v>3</v>
      </c>
      <c r="C61" s="256" t="s">
        <v>133</v>
      </c>
      <c r="D61" s="263" t="s">
        <v>379</v>
      </c>
      <c r="E61" s="24" t="s">
        <v>1044</v>
      </c>
      <c r="F61" s="35" t="s">
        <v>1195</v>
      </c>
      <c r="G61" s="34" t="s">
        <v>1209</v>
      </c>
      <c r="H61" s="34" t="s">
        <v>1210</v>
      </c>
      <c r="I61" s="34">
        <v>1000</v>
      </c>
      <c r="J61" s="34">
        <v>3</v>
      </c>
    </row>
    <row r="62" spans="1:10" s="2" customFormat="1" ht="15" hidden="1" customHeight="1" x14ac:dyDescent="0.25">
      <c r="A62" s="34"/>
      <c r="B62" s="255"/>
      <c r="C62" s="257"/>
      <c r="D62" s="280"/>
      <c r="E62" s="136" t="s">
        <v>1196</v>
      </c>
      <c r="F62" s="137" t="s">
        <v>1197</v>
      </c>
      <c r="G62" s="138" t="s">
        <v>1211</v>
      </c>
      <c r="H62" s="138" t="s">
        <v>1212</v>
      </c>
      <c r="I62" s="138">
        <v>1000</v>
      </c>
      <c r="J62" s="138">
        <v>3</v>
      </c>
    </row>
    <row r="63" spans="1:10" s="2" customFormat="1" ht="15" customHeight="1" x14ac:dyDescent="0.25">
      <c r="A63" s="34">
        <v>2</v>
      </c>
      <c r="B63" s="255"/>
      <c r="C63" s="257"/>
      <c r="D63" s="280"/>
      <c r="E63" s="24" t="s">
        <v>2535</v>
      </c>
      <c r="F63" s="24" t="s">
        <v>1048</v>
      </c>
      <c r="G63" s="24" t="s">
        <v>2538</v>
      </c>
      <c r="H63" s="24" t="s">
        <v>2539</v>
      </c>
      <c r="I63" s="24">
        <v>999</v>
      </c>
      <c r="J63" s="24">
        <v>4</v>
      </c>
    </row>
    <row r="64" spans="1:10" s="2" customFormat="1" ht="15" customHeight="1" x14ac:dyDescent="0.25">
      <c r="A64" s="34">
        <v>3</v>
      </c>
      <c r="B64" s="255"/>
      <c r="C64" s="257"/>
      <c r="D64" s="280"/>
      <c r="E64" s="24" t="s">
        <v>2536</v>
      </c>
      <c r="F64" s="24" t="s">
        <v>2537</v>
      </c>
      <c r="G64" s="24" t="s">
        <v>2540</v>
      </c>
      <c r="H64" s="24" t="s">
        <v>2541</v>
      </c>
      <c r="I64" s="24">
        <v>1000</v>
      </c>
      <c r="J64" s="24">
        <v>10</v>
      </c>
    </row>
    <row r="65" spans="1:10" s="2" customFormat="1" ht="15" customHeight="1" x14ac:dyDescent="0.25">
      <c r="A65" s="34">
        <v>4</v>
      </c>
      <c r="B65" s="255"/>
      <c r="C65" s="257"/>
      <c r="D65" s="280"/>
      <c r="E65" s="24" t="s">
        <v>1198</v>
      </c>
      <c r="F65" s="35" t="s">
        <v>1199</v>
      </c>
      <c r="G65" s="34" t="s">
        <v>1213</v>
      </c>
      <c r="H65" s="34" t="s">
        <v>1214</v>
      </c>
      <c r="I65" s="34">
        <v>995</v>
      </c>
      <c r="J65" s="34">
        <v>4</v>
      </c>
    </row>
    <row r="66" spans="1:10" s="2" customFormat="1" ht="15" customHeight="1" x14ac:dyDescent="0.25">
      <c r="A66" s="35">
        <v>5</v>
      </c>
      <c r="B66" s="255"/>
      <c r="C66" s="257"/>
      <c r="D66" s="280"/>
      <c r="E66" s="24" t="s">
        <v>2137</v>
      </c>
      <c r="F66" s="35" t="s">
        <v>2138</v>
      </c>
      <c r="G66" s="34" t="s">
        <v>2139</v>
      </c>
      <c r="H66" s="34" t="s">
        <v>2140</v>
      </c>
      <c r="I66" s="34">
        <v>1000</v>
      </c>
      <c r="J66" s="34">
        <v>3</v>
      </c>
    </row>
    <row r="67" spans="1:10" s="2" customFormat="1" ht="15" hidden="1" customHeight="1" x14ac:dyDescent="0.25">
      <c r="A67" s="34"/>
      <c r="B67" s="255"/>
      <c r="C67" s="257"/>
      <c r="D67" s="280"/>
      <c r="E67" s="136" t="s">
        <v>1200</v>
      </c>
      <c r="F67" s="137" t="s">
        <v>1201</v>
      </c>
      <c r="G67" s="138" t="s">
        <v>1215</v>
      </c>
      <c r="H67" s="138" t="s">
        <v>1216</v>
      </c>
      <c r="I67" s="138">
        <v>198</v>
      </c>
      <c r="J67" s="138">
        <v>3</v>
      </c>
    </row>
    <row r="68" spans="1:10" s="2" customFormat="1" ht="15" customHeight="1" x14ac:dyDescent="0.25">
      <c r="A68" s="34">
        <v>6</v>
      </c>
      <c r="B68" s="255"/>
      <c r="C68" s="257"/>
      <c r="D68" s="280"/>
      <c r="E68" s="24" t="s">
        <v>2542</v>
      </c>
      <c r="F68" s="35" t="s">
        <v>1200</v>
      </c>
      <c r="G68" s="34" t="s">
        <v>2543</v>
      </c>
      <c r="H68" s="34" t="s">
        <v>1215</v>
      </c>
      <c r="I68" s="34">
        <v>1000</v>
      </c>
      <c r="J68" s="34">
        <v>4</v>
      </c>
    </row>
    <row r="69" spans="1:10" s="2" customFormat="1" ht="15" customHeight="1" x14ac:dyDescent="0.25">
      <c r="A69" s="34">
        <v>7</v>
      </c>
      <c r="B69" s="255"/>
      <c r="C69" s="257"/>
      <c r="D69" s="280"/>
      <c r="E69" s="24" t="s">
        <v>1202</v>
      </c>
      <c r="F69" s="35" t="s">
        <v>2414</v>
      </c>
      <c r="G69" s="34" t="s">
        <v>1217</v>
      </c>
      <c r="H69" s="34" t="s">
        <v>1218</v>
      </c>
      <c r="I69" s="34">
        <v>1000</v>
      </c>
      <c r="J69" s="34">
        <v>4</v>
      </c>
    </row>
    <row r="70" spans="1:10" ht="15" hidden="1" customHeight="1" x14ac:dyDescent="0.2">
      <c r="A70" s="34"/>
      <c r="B70" s="255"/>
      <c r="C70" s="257"/>
      <c r="D70" s="280"/>
      <c r="E70" s="136" t="s">
        <v>1203</v>
      </c>
      <c r="F70" s="137" t="s">
        <v>1204</v>
      </c>
      <c r="G70" s="138" t="s">
        <v>1219</v>
      </c>
      <c r="H70" s="138" t="s">
        <v>1220</v>
      </c>
      <c r="I70" s="138">
        <v>700</v>
      </c>
      <c r="J70" s="138">
        <v>4</v>
      </c>
    </row>
    <row r="71" spans="1:10" ht="15" hidden="1" customHeight="1" x14ac:dyDescent="0.2">
      <c r="A71" s="34"/>
      <c r="B71" s="255"/>
      <c r="C71" s="257"/>
      <c r="D71" s="280"/>
      <c r="E71" s="136" t="s">
        <v>1205</v>
      </c>
      <c r="F71" s="137" t="s">
        <v>1206</v>
      </c>
      <c r="G71" s="137" t="s">
        <v>1221</v>
      </c>
      <c r="H71" s="137" t="s">
        <v>1222</v>
      </c>
      <c r="I71" s="137">
        <v>1000</v>
      </c>
      <c r="J71" s="137">
        <v>3</v>
      </c>
    </row>
    <row r="72" spans="1:10" ht="15" hidden="1" customHeight="1" x14ac:dyDescent="0.2">
      <c r="A72" s="34"/>
      <c r="B72" s="255"/>
      <c r="C72" s="257"/>
      <c r="D72" s="280"/>
      <c r="E72" s="136" t="s">
        <v>1207</v>
      </c>
      <c r="F72" s="137" t="s">
        <v>1208</v>
      </c>
      <c r="G72" s="137" t="s">
        <v>1223</v>
      </c>
      <c r="H72" s="137" t="s">
        <v>1224</v>
      </c>
      <c r="I72" s="137">
        <v>1000</v>
      </c>
      <c r="J72" s="137">
        <v>3</v>
      </c>
    </row>
    <row r="73" spans="1:10" ht="15" customHeight="1" x14ac:dyDescent="0.2">
      <c r="A73" s="34">
        <v>8</v>
      </c>
      <c r="B73" s="255"/>
      <c r="C73" s="257"/>
      <c r="D73" s="280"/>
      <c r="E73" s="24" t="s">
        <v>2544</v>
      </c>
      <c r="F73" s="35" t="s">
        <v>2545</v>
      </c>
      <c r="G73" s="35" t="s">
        <v>2546</v>
      </c>
      <c r="H73" s="35" t="s">
        <v>2547</v>
      </c>
      <c r="I73" s="35">
        <v>800</v>
      </c>
      <c r="J73" s="35">
        <v>4</v>
      </c>
    </row>
    <row r="74" spans="1:10" ht="15" customHeight="1" x14ac:dyDescent="0.25">
      <c r="A74" s="35">
        <v>9</v>
      </c>
      <c r="B74" s="255"/>
      <c r="C74" s="258"/>
      <c r="D74" s="264"/>
      <c r="E74" s="24" t="s">
        <v>2141</v>
      </c>
      <c r="F74" s="35" t="s">
        <v>2142</v>
      </c>
      <c r="G74" s="35" t="s">
        <v>2143</v>
      </c>
      <c r="H74" s="35" t="s">
        <v>2144</v>
      </c>
      <c r="I74" s="35">
        <v>880</v>
      </c>
      <c r="J74" s="35">
        <v>3</v>
      </c>
    </row>
    <row r="75" spans="1:10" ht="15" customHeight="1" x14ac:dyDescent="0.25">
      <c r="A75" s="35">
        <v>10</v>
      </c>
      <c r="B75" s="255"/>
      <c r="C75" s="256" t="s">
        <v>2548</v>
      </c>
      <c r="D75" s="263" t="s">
        <v>2549</v>
      </c>
      <c r="E75" s="24" t="s">
        <v>2550</v>
      </c>
      <c r="F75" s="35" t="s">
        <v>2525</v>
      </c>
      <c r="G75" s="35" t="s">
        <v>2552</v>
      </c>
      <c r="H75" s="35" t="s">
        <v>2553</v>
      </c>
      <c r="I75" s="35">
        <v>1000</v>
      </c>
      <c r="J75" s="35">
        <v>5</v>
      </c>
    </row>
    <row r="76" spans="1:10" ht="30" customHeight="1" x14ac:dyDescent="0.25">
      <c r="A76" s="35">
        <v>11</v>
      </c>
      <c r="B76" s="255"/>
      <c r="C76" s="258"/>
      <c r="D76" s="264"/>
      <c r="E76" s="24" t="s">
        <v>2551</v>
      </c>
      <c r="F76" s="35" t="s">
        <v>757</v>
      </c>
      <c r="G76" s="35" t="s">
        <v>2554</v>
      </c>
      <c r="H76" s="35" t="s">
        <v>2555</v>
      </c>
      <c r="I76" s="35">
        <v>400</v>
      </c>
      <c r="J76" s="35">
        <v>4</v>
      </c>
    </row>
    <row r="77" spans="1:10" ht="15" customHeight="1" x14ac:dyDescent="0.2">
      <c r="A77" s="34">
        <v>12</v>
      </c>
      <c r="B77" s="255"/>
      <c r="C77" s="256" t="s">
        <v>253</v>
      </c>
      <c r="D77" s="263" t="s">
        <v>254</v>
      </c>
      <c r="E77" s="24" t="s">
        <v>1225</v>
      </c>
      <c r="F77" s="35" t="s">
        <v>1226</v>
      </c>
      <c r="G77" s="35" t="s">
        <v>1231</v>
      </c>
      <c r="H77" s="35" t="s">
        <v>1232</v>
      </c>
      <c r="I77" s="35">
        <v>900</v>
      </c>
      <c r="J77" s="35">
        <v>6</v>
      </c>
    </row>
    <row r="78" spans="1:10" ht="15" customHeight="1" x14ac:dyDescent="0.2">
      <c r="A78" s="34">
        <v>13</v>
      </c>
      <c r="B78" s="255"/>
      <c r="C78" s="257"/>
      <c r="D78" s="280"/>
      <c r="E78" s="24" t="s">
        <v>2556</v>
      </c>
      <c r="F78" s="35" t="s">
        <v>210</v>
      </c>
      <c r="G78" s="35" t="s">
        <v>2560</v>
      </c>
      <c r="H78" s="35" t="s">
        <v>2561</v>
      </c>
      <c r="I78" s="35">
        <v>1000</v>
      </c>
      <c r="J78" s="35">
        <v>5</v>
      </c>
    </row>
    <row r="79" spans="1:10" ht="15" customHeight="1" x14ac:dyDescent="0.2">
      <c r="A79" s="34">
        <v>14</v>
      </c>
      <c r="B79" s="255"/>
      <c r="C79" s="257"/>
      <c r="D79" s="280"/>
      <c r="E79" s="24" t="s">
        <v>2557</v>
      </c>
      <c r="F79" s="35" t="s">
        <v>2558</v>
      </c>
      <c r="G79" s="35" t="s">
        <v>2562</v>
      </c>
      <c r="H79" s="35" t="s">
        <v>2563</v>
      </c>
      <c r="I79" s="35">
        <v>900</v>
      </c>
      <c r="J79" s="35">
        <v>3</v>
      </c>
    </row>
    <row r="80" spans="1:10" ht="15" hidden="1" customHeight="1" x14ac:dyDescent="0.2">
      <c r="A80" s="34"/>
      <c r="B80" s="255"/>
      <c r="C80" s="257"/>
      <c r="D80" s="280"/>
      <c r="E80" s="136" t="s">
        <v>1227</v>
      </c>
      <c r="F80" s="137" t="s">
        <v>1228</v>
      </c>
      <c r="G80" s="137" t="s">
        <v>1233</v>
      </c>
      <c r="H80" s="137" t="s">
        <v>1234</v>
      </c>
      <c r="I80" s="137">
        <v>1000</v>
      </c>
      <c r="J80" s="137">
        <v>3</v>
      </c>
    </row>
    <row r="81" spans="1:10" ht="27" customHeight="1" x14ac:dyDescent="0.2">
      <c r="A81" s="34">
        <v>15</v>
      </c>
      <c r="B81" s="255"/>
      <c r="C81" s="257"/>
      <c r="D81" s="280"/>
      <c r="E81" s="139" t="s">
        <v>2559</v>
      </c>
      <c r="F81" s="139" t="s">
        <v>224</v>
      </c>
      <c r="G81" s="35" t="s">
        <v>2564</v>
      </c>
      <c r="H81" s="35" t="s">
        <v>2565</v>
      </c>
      <c r="I81" s="139">
        <v>1000</v>
      </c>
      <c r="J81" s="139">
        <v>4</v>
      </c>
    </row>
    <row r="82" spans="1:10" ht="18" x14ac:dyDescent="0.2">
      <c r="A82" s="34">
        <v>16</v>
      </c>
      <c r="B82" s="255"/>
      <c r="C82" s="33" t="s">
        <v>382</v>
      </c>
      <c r="D82" s="24" t="s">
        <v>383</v>
      </c>
      <c r="E82" s="24" t="s">
        <v>1229</v>
      </c>
      <c r="F82" s="35" t="s">
        <v>1230</v>
      </c>
      <c r="G82" s="35" t="s">
        <v>1235</v>
      </c>
      <c r="H82" s="35" t="s">
        <v>1236</v>
      </c>
      <c r="I82" s="35">
        <v>870</v>
      </c>
      <c r="J82" s="35">
        <v>3</v>
      </c>
    </row>
    <row r="83" spans="1:10" s="3" customFormat="1" ht="23.25" customHeight="1" x14ac:dyDescent="0.25">
      <c r="A83" s="265" t="s">
        <v>1</v>
      </c>
      <c r="B83" s="266" t="s">
        <v>1</v>
      </c>
      <c r="C83" s="267"/>
      <c r="D83" s="29"/>
      <c r="E83" s="29">
        <f>COUNT(A61:A82)</f>
        <v>16</v>
      </c>
      <c r="F83" s="29"/>
      <c r="G83" s="30"/>
      <c r="H83" s="30"/>
      <c r="I83" s="30">
        <f>SUM(I61:I82)</f>
        <v>19642</v>
      </c>
      <c r="J83" s="30"/>
    </row>
    <row r="84" spans="1:10" s="3" customFormat="1" ht="18.75" hidden="1" customHeight="1" x14ac:dyDescent="0.25">
      <c r="A84" s="24">
        <v>1</v>
      </c>
      <c r="B84" s="254" t="s">
        <v>5</v>
      </c>
      <c r="C84" s="256" t="s">
        <v>72</v>
      </c>
      <c r="D84" s="263" t="s">
        <v>74</v>
      </c>
      <c r="E84" s="24" t="s">
        <v>42</v>
      </c>
      <c r="F84" s="24" t="s">
        <v>43</v>
      </c>
      <c r="G84" s="24" t="s">
        <v>44</v>
      </c>
      <c r="H84" s="24" t="s">
        <v>45</v>
      </c>
      <c r="I84" s="24">
        <v>200</v>
      </c>
      <c r="J84" s="24">
        <v>3</v>
      </c>
    </row>
    <row r="85" spans="1:10" s="3" customFormat="1" ht="28.5" hidden="1" x14ac:dyDescent="0.25">
      <c r="A85" s="24">
        <v>2</v>
      </c>
      <c r="B85" s="255"/>
      <c r="C85" s="258"/>
      <c r="D85" s="264"/>
      <c r="E85" s="24" t="s">
        <v>46</v>
      </c>
      <c r="F85" s="25" t="s">
        <v>47</v>
      </c>
      <c r="G85" s="24" t="s">
        <v>76</v>
      </c>
      <c r="H85" s="24" t="s">
        <v>48</v>
      </c>
      <c r="I85" s="24">
        <v>852</v>
      </c>
      <c r="J85" s="24">
        <v>3</v>
      </c>
    </row>
    <row r="86" spans="1:10" s="3" customFormat="1" ht="28.5" hidden="1" x14ac:dyDescent="0.25">
      <c r="A86" s="24">
        <v>3</v>
      </c>
      <c r="B86" s="255"/>
      <c r="C86" s="33" t="s">
        <v>62</v>
      </c>
      <c r="D86" s="24" t="s">
        <v>73</v>
      </c>
      <c r="E86" s="24" t="s">
        <v>49</v>
      </c>
      <c r="F86" s="25" t="s">
        <v>50</v>
      </c>
      <c r="G86" s="24" t="s">
        <v>51</v>
      </c>
      <c r="H86" s="24" t="s">
        <v>52</v>
      </c>
      <c r="I86" s="24">
        <v>389</v>
      </c>
      <c r="J86" s="24">
        <v>3</v>
      </c>
    </row>
    <row r="87" spans="1:10" s="3" customFormat="1" hidden="1" x14ac:dyDescent="0.25">
      <c r="A87" s="122"/>
      <c r="B87" s="283" t="s">
        <v>1</v>
      </c>
      <c r="C87" s="283"/>
      <c r="D87" s="283"/>
      <c r="E87" s="29">
        <f>COUNT(A84:A86)</f>
        <v>3</v>
      </c>
      <c r="F87" s="29"/>
      <c r="G87" s="30"/>
      <c r="H87" s="30"/>
      <c r="I87" s="30">
        <f>SUM(I84:I86)</f>
        <v>1441</v>
      </c>
      <c r="J87" s="30"/>
    </row>
    <row r="88" spans="1:10" s="3" customFormat="1" ht="49.5" x14ac:dyDescent="0.25">
      <c r="A88" s="122">
        <v>1</v>
      </c>
      <c r="B88" s="96" t="s">
        <v>5</v>
      </c>
      <c r="C88" s="27" t="s">
        <v>3413</v>
      </c>
      <c r="D88" s="24" t="s">
        <v>3162</v>
      </c>
      <c r="E88" s="24" t="s">
        <v>3414</v>
      </c>
      <c r="F88" s="24" t="s">
        <v>2291</v>
      </c>
      <c r="G88" s="24" t="s">
        <v>3415</v>
      </c>
      <c r="H88" s="24" t="s">
        <v>3416</v>
      </c>
      <c r="I88" s="24">
        <v>1000</v>
      </c>
      <c r="J88" s="24">
        <v>6</v>
      </c>
    </row>
    <row r="89" spans="1:10" s="3" customFormat="1" ht="23.25" customHeight="1" x14ac:dyDescent="0.25">
      <c r="A89" s="265" t="s">
        <v>1</v>
      </c>
      <c r="B89" s="266"/>
      <c r="C89" s="267"/>
      <c r="D89" s="29"/>
      <c r="E89" s="29">
        <v>1</v>
      </c>
      <c r="F89" s="29"/>
      <c r="G89" s="30"/>
      <c r="H89" s="30"/>
      <c r="I89" s="30">
        <v>1000</v>
      </c>
      <c r="J89" s="30"/>
    </row>
    <row r="90" spans="1:10" s="3" customFormat="1" ht="20.25" customHeight="1" x14ac:dyDescent="0.2">
      <c r="A90" s="34">
        <v>1</v>
      </c>
      <c r="B90" s="259" t="s">
        <v>4</v>
      </c>
      <c r="C90" s="268" t="s">
        <v>253</v>
      </c>
      <c r="D90" s="276" t="s">
        <v>2428</v>
      </c>
      <c r="E90" s="24" t="s">
        <v>3197</v>
      </c>
      <c r="F90" s="24" t="s">
        <v>3198</v>
      </c>
      <c r="G90" s="24" t="s">
        <v>3199</v>
      </c>
      <c r="H90" s="24" t="s">
        <v>3200</v>
      </c>
      <c r="I90" s="24">
        <v>950</v>
      </c>
      <c r="J90" s="24">
        <v>4</v>
      </c>
    </row>
    <row r="91" spans="1:10" s="3" customFormat="1" x14ac:dyDescent="0.2">
      <c r="A91" s="34">
        <v>2</v>
      </c>
      <c r="B91" s="259"/>
      <c r="C91" s="268"/>
      <c r="D91" s="276"/>
      <c r="E91" s="24" t="s">
        <v>3201</v>
      </c>
      <c r="F91" s="24" t="s">
        <v>3202</v>
      </c>
      <c r="G91" s="24" t="s">
        <v>3203</v>
      </c>
      <c r="H91" s="24" t="s">
        <v>3204</v>
      </c>
      <c r="I91" s="24">
        <v>600</v>
      </c>
      <c r="J91" s="24">
        <v>4</v>
      </c>
    </row>
    <row r="92" spans="1:10" s="3" customFormat="1" x14ac:dyDescent="0.2">
      <c r="A92" s="34">
        <v>3</v>
      </c>
      <c r="B92" s="259"/>
      <c r="C92" s="268"/>
      <c r="D92" s="276"/>
      <c r="E92" s="24" t="s">
        <v>3205</v>
      </c>
      <c r="F92" s="24" t="s">
        <v>3206</v>
      </c>
      <c r="G92" s="24" t="s">
        <v>3207</v>
      </c>
      <c r="H92" s="24" t="s">
        <v>3208</v>
      </c>
      <c r="I92" s="24">
        <v>682</v>
      </c>
      <c r="J92" s="24">
        <v>4</v>
      </c>
    </row>
    <row r="93" spans="1:10" s="3" customFormat="1" x14ac:dyDescent="0.2">
      <c r="A93" s="34">
        <v>4</v>
      </c>
      <c r="B93" s="259"/>
      <c r="C93" s="268"/>
      <c r="D93" s="276"/>
      <c r="E93" s="24" t="s">
        <v>3209</v>
      </c>
      <c r="F93" s="24" t="s">
        <v>3210</v>
      </c>
      <c r="G93" s="24" t="s">
        <v>3211</v>
      </c>
      <c r="H93" s="24" t="s">
        <v>3212</v>
      </c>
      <c r="I93" s="24">
        <v>700</v>
      </c>
      <c r="J93" s="24">
        <v>3</v>
      </c>
    </row>
    <row r="94" spans="1:10" s="3" customFormat="1" x14ac:dyDescent="0.2">
      <c r="A94" s="34">
        <v>5</v>
      </c>
      <c r="B94" s="259"/>
      <c r="C94" s="268"/>
      <c r="D94" s="276"/>
      <c r="E94" s="24" t="s">
        <v>3213</v>
      </c>
      <c r="F94" s="24" t="s">
        <v>3214</v>
      </c>
      <c r="G94" s="24" t="s">
        <v>3215</v>
      </c>
      <c r="H94" s="24" t="s">
        <v>3216</v>
      </c>
      <c r="I94" s="24">
        <v>1000</v>
      </c>
      <c r="J94" s="24">
        <v>3</v>
      </c>
    </row>
    <row r="95" spans="1:10" ht="15" hidden="1" customHeight="1" x14ac:dyDescent="0.2">
      <c r="A95" s="34"/>
      <c r="B95" s="259"/>
      <c r="C95" s="268"/>
      <c r="D95" s="276"/>
      <c r="E95" s="136" t="s">
        <v>731</v>
      </c>
      <c r="F95" s="136" t="s">
        <v>732</v>
      </c>
      <c r="G95" s="137" t="s">
        <v>733</v>
      </c>
      <c r="H95" s="137" t="s">
        <v>734</v>
      </c>
      <c r="I95" s="137">
        <v>1000</v>
      </c>
      <c r="J95" s="137">
        <v>3</v>
      </c>
    </row>
    <row r="96" spans="1:10" ht="15" hidden="1" customHeight="1" x14ac:dyDescent="0.2">
      <c r="A96" s="34"/>
      <c r="B96" s="259"/>
      <c r="C96" s="268"/>
      <c r="D96" s="276"/>
      <c r="E96" s="136" t="s">
        <v>735</v>
      </c>
      <c r="F96" s="136" t="s">
        <v>736</v>
      </c>
      <c r="G96" s="137" t="s">
        <v>737</v>
      </c>
      <c r="H96" s="137" t="s">
        <v>738</v>
      </c>
      <c r="I96" s="137">
        <v>1000</v>
      </c>
      <c r="J96" s="137">
        <v>4</v>
      </c>
    </row>
    <row r="97" spans="1:10" ht="15" hidden="1" customHeight="1" x14ac:dyDescent="0.2">
      <c r="A97" s="34"/>
      <c r="B97" s="259"/>
      <c r="C97" s="268"/>
      <c r="D97" s="276"/>
      <c r="E97" s="136" t="s">
        <v>739</v>
      </c>
      <c r="F97" s="136" t="s">
        <v>740</v>
      </c>
      <c r="G97" s="137" t="s">
        <v>758</v>
      </c>
      <c r="H97" s="137" t="s">
        <v>759</v>
      </c>
      <c r="I97" s="137">
        <v>800</v>
      </c>
      <c r="J97" s="137">
        <v>5</v>
      </c>
    </row>
    <row r="98" spans="1:10" ht="15" hidden="1" customHeight="1" x14ac:dyDescent="0.2">
      <c r="A98" s="34"/>
      <c r="B98" s="259"/>
      <c r="C98" s="268"/>
      <c r="D98" s="276"/>
      <c r="E98" s="136" t="s">
        <v>741</v>
      </c>
      <c r="F98" s="136" t="s">
        <v>777</v>
      </c>
      <c r="G98" s="137" t="s">
        <v>760</v>
      </c>
      <c r="H98" s="137" t="s">
        <v>761</v>
      </c>
      <c r="I98" s="137">
        <v>800</v>
      </c>
      <c r="J98" s="137">
        <v>3</v>
      </c>
    </row>
    <row r="99" spans="1:10" ht="15" hidden="1" customHeight="1" x14ac:dyDescent="0.2">
      <c r="A99" s="34"/>
      <c r="B99" s="259"/>
      <c r="C99" s="268"/>
      <c r="D99" s="276"/>
      <c r="E99" s="136" t="s">
        <v>742</v>
      </c>
      <c r="F99" s="136" t="s">
        <v>743</v>
      </c>
      <c r="G99" s="137" t="s">
        <v>762</v>
      </c>
      <c r="H99" s="137" t="s">
        <v>763</v>
      </c>
      <c r="I99" s="137">
        <v>795</v>
      </c>
      <c r="J99" s="137">
        <v>3</v>
      </c>
    </row>
    <row r="100" spans="1:10" ht="15" hidden="1" customHeight="1" x14ac:dyDescent="0.2">
      <c r="A100" s="34"/>
      <c r="B100" s="259"/>
      <c r="C100" s="268"/>
      <c r="D100" s="276"/>
      <c r="E100" s="136" t="s">
        <v>744</v>
      </c>
      <c r="F100" s="136" t="s">
        <v>745</v>
      </c>
      <c r="G100" s="137" t="s">
        <v>764</v>
      </c>
      <c r="H100" s="137" t="s">
        <v>765</v>
      </c>
      <c r="I100" s="137">
        <v>900</v>
      </c>
      <c r="J100" s="137">
        <v>3</v>
      </c>
    </row>
    <row r="101" spans="1:10" ht="15" hidden="1" customHeight="1" x14ac:dyDescent="0.2">
      <c r="A101" s="34"/>
      <c r="B101" s="259"/>
      <c r="C101" s="268"/>
      <c r="D101" s="276"/>
      <c r="E101" s="136" t="s">
        <v>746</v>
      </c>
      <c r="F101" s="136" t="s">
        <v>747</v>
      </c>
      <c r="G101" s="137" t="s">
        <v>766</v>
      </c>
      <c r="H101" s="137" t="s">
        <v>767</v>
      </c>
      <c r="I101" s="137">
        <v>992</v>
      </c>
      <c r="J101" s="137">
        <v>3</v>
      </c>
    </row>
    <row r="102" spans="1:10" ht="15" hidden="1" customHeight="1" x14ac:dyDescent="0.2">
      <c r="A102" s="34"/>
      <c r="B102" s="259"/>
      <c r="C102" s="268" t="s">
        <v>701</v>
      </c>
      <c r="D102" s="276" t="s">
        <v>2429</v>
      </c>
      <c r="E102" s="136" t="s">
        <v>748</v>
      </c>
      <c r="F102" s="136" t="s">
        <v>749</v>
      </c>
      <c r="G102" s="137" t="s">
        <v>768</v>
      </c>
      <c r="H102" s="137" t="s">
        <v>768</v>
      </c>
      <c r="I102" s="137">
        <v>1000</v>
      </c>
      <c r="J102" s="137">
        <v>5</v>
      </c>
    </row>
    <row r="103" spans="1:10" ht="15" customHeight="1" x14ac:dyDescent="0.2">
      <c r="A103" s="34">
        <v>6</v>
      </c>
      <c r="B103" s="259"/>
      <c r="C103" s="268"/>
      <c r="D103" s="276"/>
      <c r="E103" s="24" t="s">
        <v>3217</v>
      </c>
      <c r="F103" s="24" t="s">
        <v>3218</v>
      </c>
      <c r="G103" s="35" t="s">
        <v>3219</v>
      </c>
      <c r="H103" s="35" t="s">
        <v>3220</v>
      </c>
      <c r="I103" s="35">
        <v>1000</v>
      </c>
      <c r="J103" s="35">
        <v>3</v>
      </c>
    </row>
    <row r="104" spans="1:10" ht="15" customHeight="1" x14ac:dyDescent="0.2">
      <c r="A104" s="34">
        <v>7</v>
      </c>
      <c r="B104" s="259"/>
      <c r="C104" s="268"/>
      <c r="D104" s="276"/>
      <c r="E104" s="24" t="s">
        <v>3221</v>
      </c>
      <c r="F104" s="24" t="s">
        <v>3222</v>
      </c>
      <c r="G104" s="35" t="s">
        <v>3223</v>
      </c>
      <c r="H104" s="35" t="s">
        <v>3224</v>
      </c>
      <c r="I104" s="35">
        <v>500</v>
      </c>
      <c r="J104" s="35">
        <v>3</v>
      </c>
    </row>
    <row r="105" spans="1:10" ht="15" customHeight="1" x14ac:dyDescent="0.2">
      <c r="A105" s="34">
        <v>8</v>
      </c>
      <c r="B105" s="259"/>
      <c r="C105" s="268"/>
      <c r="D105" s="276"/>
      <c r="E105" s="24" t="s">
        <v>3225</v>
      </c>
      <c r="F105" s="24" t="s">
        <v>3226</v>
      </c>
      <c r="G105" s="35" t="s">
        <v>3227</v>
      </c>
      <c r="H105" s="35" t="s">
        <v>3228</v>
      </c>
      <c r="I105" s="35">
        <v>1000</v>
      </c>
      <c r="J105" s="35">
        <v>4</v>
      </c>
    </row>
    <row r="106" spans="1:10" ht="15" customHeight="1" x14ac:dyDescent="0.2">
      <c r="A106" s="34">
        <v>9</v>
      </c>
      <c r="B106" s="259"/>
      <c r="C106" s="268"/>
      <c r="D106" s="276"/>
      <c r="E106" s="24" t="s">
        <v>3229</v>
      </c>
      <c r="F106" s="24" t="s">
        <v>1578</v>
      </c>
      <c r="G106" s="35" t="s">
        <v>3230</v>
      </c>
      <c r="H106" s="35" t="s">
        <v>3231</v>
      </c>
      <c r="I106" s="35">
        <v>980</v>
      </c>
      <c r="J106" s="35">
        <v>3</v>
      </c>
    </row>
    <row r="107" spans="1:10" ht="15" customHeight="1" x14ac:dyDescent="0.2">
      <c r="A107" s="34">
        <v>10</v>
      </c>
      <c r="B107" s="259"/>
      <c r="C107" s="268"/>
      <c r="D107" s="276"/>
      <c r="E107" s="24" t="s">
        <v>3232</v>
      </c>
      <c r="F107" s="24" t="s">
        <v>3233</v>
      </c>
      <c r="G107" s="35" t="s">
        <v>3234</v>
      </c>
      <c r="H107" s="35" t="s">
        <v>3235</v>
      </c>
      <c r="I107" s="35">
        <v>894</v>
      </c>
      <c r="J107" s="35">
        <v>3</v>
      </c>
    </row>
    <row r="108" spans="1:10" ht="15" customHeight="1" x14ac:dyDescent="0.2">
      <c r="A108" s="34">
        <v>11</v>
      </c>
      <c r="B108" s="259"/>
      <c r="C108" s="268"/>
      <c r="D108" s="276"/>
      <c r="E108" s="24" t="s">
        <v>2566</v>
      </c>
      <c r="F108" s="24" t="s">
        <v>2567</v>
      </c>
      <c r="G108" s="35" t="s">
        <v>2568</v>
      </c>
      <c r="H108" s="35" t="s">
        <v>2569</v>
      </c>
      <c r="I108" s="35">
        <v>996</v>
      </c>
      <c r="J108" s="35">
        <v>6</v>
      </c>
    </row>
    <row r="109" spans="1:10" ht="15" customHeight="1" x14ac:dyDescent="0.2">
      <c r="A109" s="34">
        <v>12</v>
      </c>
      <c r="B109" s="259"/>
      <c r="C109" s="268"/>
      <c r="D109" s="276"/>
      <c r="E109" s="24" t="s">
        <v>629</v>
      </c>
      <c r="F109" s="24" t="s">
        <v>3236</v>
      </c>
      <c r="G109" s="35" t="s">
        <v>3237</v>
      </c>
      <c r="H109" s="35" t="s">
        <v>3238</v>
      </c>
      <c r="I109" s="35">
        <v>950</v>
      </c>
      <c r="J109" s="35">
        <v>3</v>
      </c>
    </row>
    <row r="110" spans="1:10" ht="15" customHeight="1" x14ac:dyDescent="0.2">
      <c r="A110" s="34">
        <v>13</v>
      </c>
      <c r="B110" s="259"/>
      <c r="C110" s="268"/>
      <c r="D110" s="276"/>
      <c r="E110" s="24" t="s">
        <v>3239</v>
      </c>
      <c r="F110" s="24" t="s">
        <v>3240</v>
      </c>
      <c r="G110" s="35" t="s">
        <v>3241</v>
      </c>
      <c r="H110" s="35" t="s">
        <v>3242</v>
      </c>
      <c r="I110" s="35">
        <v>1000</v>
      </c>
      <c r="J110" s="35">
        <v>3</v>
      </c>
    </row>
    <row r="111" spans="1:10" ht="15" customHeight="1" x14ac:dyDescent="0.2">
      <c r="A111" s="34">
        <v>14</v>
      </c>
      <c r="B111" s="259"/>
      <c r="C111" s="268"/>
      <c r="D111" s="276"/>
      <c r="E111" s="24" t="s">
        <v>3243</v>
      </c>
      <c r="F111" s="24" t="s">
        <v>3244</v>
      </c>
      <c r="G111" s="35" t="s">
        <v>3245</v>
      </c>
      <c r="H111" s="35" t="s">
        <v>3246</v>
      </c>
      <c r="I111" s="35">
        <v>704</v>
      </c>
      <c r="J111" s="35">
        <v>5</v>
      </c>
    </row>
    <row r="112" spans="1:10" ht="15" customHeight="1" x14ac:dyDescent="0.2">
      <c r="A112" s="34">
        <v>15</v>
      </c>
      <c r="B112" s="259"/>
      <c r="C112" s="268"/>
      <c r="D112" s="276"/>
      <c r="E112" s="24" t="s">
        <v>3247</v>
      </c>
      <c r="F112" s="24" t="s">
        <v>3248</v>
      </c>
      <c r="G112" s="35" t="s">
        <v>3249</v>
      </c>
      <c r="H112" s="35" t="s">
        <v>3250</v>
      </c>
      <c r="I112" s="35">
        <v>600</v>
      </c>
      <c r="J112" s="35">
        <v>3</v>
      </c>
    </row>
    <row r="113" spans="1:10" ht="15" customHeight="1" x14ac:dyDescent="0.2">
      <c r="A113" s="34">
        <v>16</v>
      </c>
      <c r="B113" s="259"/>
      <c r="C113" s="268"/>
      <c r="D113" s="276"/>
      <c r="E113" s="24" t="s">
        <v>3251</v>
      </c>
      <c r="F113" s="24" t="s">
        <v>3252</v>
      </c>
      <c r="G113" s="35" t="s">
        <v>3253</v>
      </c>
      <c r="H113" s="35" t="s">
        <v>3254</v>
      </c>
      <c r="I113" s="35">
        <v>750</v>
      </c>
      <c r="J113" s="35">
        <v>3</v>
      </c>
    </row>
    <row r="114" spans="1:10" ht="15" customHeight="1" x14ac:dyDescent="0.2">
      <c r="A114" s="34">
        <v>17</v>
      </c>
      <c r="B114" s="259"/>
      <c r="C114" s="268"/>
      <c r="D114" s="276"/>
      <c r="E114" s="24" t="s">
        <v>3255</v>
      </c>
      <c r="F114" s="24" t="s">
        <v>1376</v>
      </c>
      <c r="G114" s="35" t="s">
        <v>3256</v>
      </c>
      <c r="H114" s="35" t="s">
        <v>3257</v>
      </c>
      <c r="I114" s="35">
        <v>463</v>
      </c>
      <c r="J114" s="35">
        <v>3</v>
      </c>
    </row>
    <row r="115" spans="1:10" ht="15" customHeight="1" x14ac:dyDescent="0.2">
      <c r="A115" s="34">
        <v>18</v>
      </c>
      <c r="B115" s="259"/>
      <c r="C115" s="268"/>
      <c r="D115" s="276"/>
      <c r="E115" s="24" t="s">
        <v>3258</v>
      </c>
      <c r="F115" s="24" t="s">
        <v>3259</v>
      </c>
      <c r="G115" s="35" t="s">
        <v>3260</v>
      </c>
      <c r="H115" s="35" t="s">
        <v>3261</v>
      </c>
      <c r="I115" s="35">
        <v>350</v>
      </c>
      <c r="J115" s="35">
        <v>3</v>
      </c>
    </row>
    <row r="116" spans="1:10" ht="15" customHeight="1" x14ac:dyDescent="0.2">
      <c r="A116" s="34">
        <v>19</v>
      </c>
      <c r="B116" s="259"/>
      <c r="C116" s="268"/>
      <c r="D116" s="276"/>
      <c r="E116" s="24" t="s">
        <v>3262</v>
      </c>
      <c r="F116" s="24" t="s">
        <v>3263</v>
      </c>
      <c r="G116" s="35" t="s">
        <v>3264</v>
      </c>
      <c r="H116" s="35" t="s">
        <v>3265</v>
      </c>
      <c r="I116" s="35">
        <v>1000</v>
      </c>
      <c r="J116" s="35">
        <v>3</v>
      </c>
    </row>
    <row r="117" spans="1:10" ht="15" customHeight="1" x14ac:dyDescent="0.2">
      <c r="A117" s="34">
        <v>20</v>
      </c>
      <c r="B117" s="259"/>
      <c r="C117" s="268"/>
      <c r="D117" s="276"/>
      <c r="E117" s="24" t="s">
        <v>3266</v>
      </c>
      <c r="F117" s="24" t="s">
        <v>1889</v>
      </c>
      <c r="G117" s="35" t="s">
        <v>3267</v>
      </c>
      <c r="H117" s="35" t="s">
        <v>3268</v>
      </c>
      <c r="I117" s="35">
        <v>900</v>
      </c>
      <c r="J117" s="35">
        <v>3</v>
      </c>
    </row>
    <row r="118" spans="1:10" ht="15" customHeight="1" x14ac:dyDescent="0.2">
      <c r="A118" s="34">
        <v>21</v>
      </c>
      <c r="B118" s="259"/>
      <c r="C118" s="268"/>
      <c r="D118" s="276"/>
      <c r="E118" s="24" t="s">
        <v>3269</v>
      </c>
      <c r="F118" s="24" t="s">
        <v>3270</v>
      </c>
      <c r="G118" s="35" t="s">
        <v>3271</v>
      </c>
      <c r="H118" s="35" t="s">
        <v>3272</v>
      </c>
      <c r="I118" s="35">
        <v>1000</v>
      </c>
      <c r="J118" s="35">
        <v>3</v>
      </c>
    </row>
    <row r="119" spans="1:10" ht="15" customHeight="1" x14ac:dyDescent="0.2">
      <c r="A119" s="34">
        <v>22</v>
      </c>
      <c r="B119" s="259"/>
      <c r="C119" s="268"/>
      <c r="D119" s="276"/>
      <c r="E119" s="24" t="s">
        <v>3273</v>
      </c>
      <c r="F119" s="24" t="s">
        <v>3274</v>
      </c>
      <c r="G119" s="35" t="s">
        <v>3275</v>
      </c>
      <c r="H119" s="35" t="s">
        <v>3276</v>
      </c>
      <c r="I119" s="35">
        <v>917</v>
      </c>
      <c r="J119" s="35">
        <v>3</v>
      </c>
    </row>
    <row r="120" spans="1:10" ht="15" customHeight="1" x14ac:dyDescent="0.2">
      <c r="A120" s="34">
        <v>23</v>
      </c>
      <c r="B120" s="259"/>
      <c r="C120" s="268"/>
      <c r="D120" s="276"/>
      <c r="E120" s="24" t="s">
        <v>3277</v>
      </c>
      <c r="F120" s="24" t="s">
        <v>3278</v>
      </c>
      <c r="G120" s="35" t="s">
        <v>3279</v>
      </c>
      <c r="H120" s="35" t="s">
        <v>3280</v>
      </c>
      <c r="I120" s="35">
        <v>800</v>
      </c>
      <c r="J120" s="35">
        <v>4</v>
      </c>
    </row>
    <row r="121" spans="1:10" ht="15" hidden="1" customHeight="1" x14ac:dyDescent="0.2">
      <c r="A121" s="34"/>
      <c r="B121" s="259"/>
      <c r="C121" s="268"/>
      <c r="D121" s="276"/>
      <c r="E121" s="136" t="s">
        <v>750</v>
      </c>
      <c r="F121" s="136" t="s">
        <v>751</v>
      </c>
      <c r="G121" s="137" t="s">
        <v>769</v>
      </c>
      <c r="H121" s="137" t="s">
        <v>770</v>
      </c>
      <c r="I121" s="137">
        <v>767</v>
      </c>
      <c r="J121" s="137">
        <v>4</v>
      </c>
    </row>
    <row r="122" spans="1:10" ht="15" hidden="1" customHeight="1" x14ac:dyDescent="0.2">
      <c r="A122" s="34"/>
      <c r="B122" s="259"/>
      <c r="C122" s="268"/>
      <c r="D122" s="276"/>
      <c r="E122" s="136" t="s">
        <v>752</v>
      </c>
      <c r="F122" s="137" t="s">
        <v>753</v>
      </c>
      <c r="G122" s="137" t="s">
        <v>771</v>
      </c>
      <c r="H122" s="137" t="s">
        <v>772</v>
      </c>
      <c r="I122" s="137">
        <v>850</v>
      </c>
      <c r="J122" s="137">
        <v>5</v>
      </c>
    </row>
    <row r="123" spans="1:10" ht="15" hidden="1" customHeight="1" x14ac:dyDescent="0.2">
      <c r="A123" s="34"/>
      <c r="B123" s="259"/>
      <c r="C123" s="268"/>
      <c r="D123" s="276"/>
      <c r="E123" s="136" t="s">
        <v>754</v>
      </c>
      <c r="F123" s="137" t="s">
        <v>755</v>
      </c>
      <c r="G123" s="137" t="s">
        <v>773</v>
      </c>
      <c r="H123" s="137" t="s">
        <v>774</v>
      </c>
      <c r="I123" s="137">
        <v>700</v>
      </c>
      <c r="J123" s="137">
        <v>5</v>
      </c>
    </row>
    <row r="124" spans="1:10" ht="48" customHeight="1" x14ac:dyDescent="0.2">
      <c r="A124" s="34">
        <v>24</v>
      </c>
      <c r="B124" s="259"/>
      <c r="C124" s="33" t="s">
        <v>96</v>
      </c>
      <c r="D124" s="24" t="s">
        <v>3281</v>
      </c>
      <c r="E124" s="24" t="s">
        <v>3282</v>
      </c>
      <c r="F124" s="24" t="s">
        <v>3283</v>
      </c>
      <c r="G124" s="24" t="s">
        <v>3284</v>
      </c>
      <c r="H124" s="24" t="s">
        <v>3285</v>
      </c>
      <c r="I124" s="24">
        <v>947</v>
      </c>
      <c r="J124" s="24">
        <v>3</v>
      </c>
    </row>
    <row r="125" spans="1:10" ht="15" customHeight="1" x14ac:dyDescent="0.2">
      <c r="A125" s="34">
        <v>25</v>
      </c>
      <c r="B125" s="259"/>
      <c r="C125" s="268" t="s">
        <v>3286</v>
      </c>
      <c r="D125" s="276" t="s">
        <v>3287</v>
      </c>
      <c r="E125" s="24" t="s">
        <v>3288</v>
      </c>
      <c r="F125" s="24" t="s">
        <v>3289</v>
      </c>
      <c r="G125" s="24" t="s">
        <v>3290</v>
      </c>
      <c r="H125" s="24" t="s">
        <v>3291</v>
      </c>
      <c r="I125" s="24">
        <v>1000</v>
      </c>
      <c r="J125" s="24">
        <v>8</v>
      </c>
    </row>
    <row r="126" spans="1:10" ht="15" customHeight="1" x14ac:dyDescent="0.2">
      <c r="A126" s="34">
        <v>26</v>
      </c>
      <c r="B126" s="259"/>
      <c r="C126" s="268"/>
      <c r="D126" s="276"/>
      <c r="E126" s="24" t="s">
        <v>3292</v>
      </c>
      <c r="F126" s="24" t="s">
        <v>3293</v>
      </c>
      <c r="G126" s="24" t="s">
        <v>3294</v>
      </c>
      <c r="H126" s="24" t="s">
        <v>3295</v>
      </c>
      <c r="I126" s="24">
        <v>1000</v>
      </c>
      <c r="J126" s="24">
        <v>2</v>
      </c>
    </row>
    <row r="127" spans="1:10" ht="15" customHeight="1" x14ac:dyDescent="0.2">
      <c r="A127" s="34">
        <v>27</v>
      </c>
      <c r="B127" s="259"/>
      <c r="C127" s="268"/>
      <c r="D127" s="276"/>
      <c r="E127" s="24" t="s">
        <v>3296</v>
      </c>
      <c r="F127" s="24" t="s">
        <v>3297</v>
      </c>
      <c r="G127" s="24" t="s">
        <v>3298</v>
      </c>
      <c r="H127" s="24" t="s">
        <v>3299</v>
      </c>
      <c r="I127" s="24">
        <v>150</v>
      </c>
      <c r="J127" s="24">
        <v>3</v>
      </c>
    </row>
    <row r="128" spans="1:10" ht="15" customHeight="1" x14ac:dyDescent="0.2">
      <c r="A128" s="34">
        <v>28</v>
      </c>
      <c r="B128" s="259"/>
      <c r="C128" s="268"/>
      <c r="D128" s="276"/>
      <c r="E128" s="24" t="s">
        <v>3300</v>
      </c>
      <c r="F128" s="24" t="s">
        <v>3301</v>
      </c>
      <c r="G128" s="24" t="s">
        <v>3302</v>
      </c>
      <c r="H128" s="24" t="s">
        <v>3303</v>
      </c>
      <c r="I128" s="24">
        <v>865</v>
      </c>
      <c r="J128" s="24">
        <v>3</v>
      </c>
    </row>
    <row r="129" spans="1:10" ht="15" customHeight="1" x14ac:dyDescent="0.2">
      <c r="A129" s="34">
        <v>29</v>
      </c>
      <c r="B129" s="259"/>
      <c r="C129" s="268" t="s">
        <v>730</v>
      </c>
      <c r="D129" s="296" t="s">
        <v>2430</v>
      </c>
      <c r="E129" s="24" t="s">
        <v>1967</v>
      </c>
      <c r="F129" s="24" t="s">
        <v>3304</v>
      </c>
      <c r="G129" s="24" t="s">
        <v>3305</v>
      </c>
      <c r="H129" s="24" t="s">
        <v>3306</v>
      </c>
      <c r="I129" s="24">
        <v>700</v>
      </c>
      <c r="J129" s="24">
        <v>3</v>
      </c>
    </row>
    <row r="130" spans="1:10" ht="15" hidden="1" customHeight="1" x14ac:dyDescent="0.2">
      <c r="A130" s="34"/>
      <c r="B130" s="259"/>
      <c r="C130" s="268"/>
      <c r="D130" s="296"/>
      <c r="E130" s="136" t="s">
        <v>756</v>
      </c>
      <c r="F130" s="137" t="s">
        <v>757</v>
      </c>
      <c r="G130" s="137" t="s">
        <v>775</v>
      </c>
      <c r="H130" s="137" t="s">
        <v>776</v>
      </c>
      <c r="I130" s="137">
        <v>300</v>
      </c>
      <c r="J130" s="137">
        <v>3</v>
      </c>
    </row>
    <row r="131" spans="1:10" ht="15" customHeight="1" x14ac:dyDescent="0.2">
      <c r="A131" s="34">
        <v>30</v>
      </c>
      <c r="B131" s="259"/>
      <c r="C131" s="268" t="s">
        <v>3307</v>
      </c>
      <c r="D131" s="276" t="s">
        <v>3308</v>
      </c>
      <c r="E131" s="24" t="s">
        <v>3309</v>
      </c>
      <c r="F131" s="24" t="s">
        <v>3310</v>
      </c>
      <c r="G131" s="24" t="s">
        <v>3311</v>
      </c>
      <c r="H131" s="24" t="s">
        <v>3312</v>
      </c>
      <c r="I131" s="24">
        <v>1000</v>
      </c>
      <c r="J131" s="24">
        <v>4</v>
      </c>
    </row>
    <row r="132" spans="1:10" ht="15" customHeight="1" x14ac:dyDescent="0.2">
      <c r="A132" s="34">
        <v>31</v>
      </c>
      <c r="B132" s="259"/>
      <c r="C132" s="268"/>
      <c r="D132" s="276"/>
      <c r="E132" s="24" t="s">
        <v>3313</v>
      </c>
      <c r="F132" s="24" t="s">
        <v>3314</v>
      </c>
      <c r="G132" s="24" t="s">
        <v>3315</v>
      </c>
      <c r="H132" s="24" t="s">
        <v>3316</v>
      </c>
      <c r="I132" s="24">
        <v>940</v>
      </c>
      <c r="J132" s="24">
        <v>3</v>
      </c>
    </row>
    <row r="133" spans="1:10" s="3" customFormat="1" ht="23.25" customHeight="1" x14ac:dyDescent="0.25">
      <c r="A133" s="265" t="s">
        <v>1</v>
      </c>
      <c r="B133" s="266" t="s">
        <v>1</v>
      </c>
      <c r="C133" s="267"/>
      <c r="D133" s="29"/>
      <c r="E133" s="29">
        <f>A132</f>
        <v>31</v>
      </c>
      <c r="F133" s="29"/>
      <c r="G133" s="30"/>
      <c r="H133" s="30"/>
      <c r="I133" s="30">
        <f>SUM(I88:I132)</f>
        <v>37242</v>
      </c>
      <c r="J133" s="30"/>
    </row>
    <row r="134" spans="1:10" ht="33" customHeight="1" x14ac:dyDescent="0.25">
      <c r="A134" s="24">
        <v>1</v>
      </c>
      <c r="B134" s="289" t="s">
        <v>6</v>
      </c>
      <c r="C134" s="33" t="s">
        <v>1399</v>
      </c>
      <c r="D134" s="24" t="s">
        <v>3424</v>
      </c>
      <c r="E134" s="24" t="s">
        <v>3422</v>
      </c>
      <c r="F134" s="24" t="s">
        <v>3423</v>
      </c>
      <c r="G134" s="24" t="s">
        <v>3425</v>
      </c>
      <c r="H134" s="24" t="s">
        <v>3426</v>
      </c>
      <c r="I134" s="24">
        <v>200</v>
      </c>
      <c r="J134" s="24">
        <v>6</v>
      </c>
    </row>
    <row r="135" spans="1:10" ht="15" customHeight="1" x14ac:dyDescent="0.25">
      <c r="A135" s="24">
        <v>2</v>
      </c>
      <c r="B135" s="290"/>
      <c r="C135" s="268" t="s">
        <v>1127</v>
      </c>
      <c r="D135" s="276" t="s">
        <v>1863</v>
      </c>
      <c r="E135" s="24" t="s">
        <v>1564</v>
      </c>
      <c r="F135" s="24" t="s">
        <v>1565</v>
      </c>
      <c r="G135" s="24" t="s">
        <v>1598</v>
      </c>
      <c r="H135" s="24" t="s">
        <v>1599</v>
      </c>
      <c r="I135" s="24">
        <v>150</v>
      </c>
      <c r="J135" s="24">
        <v>4</v>
      </c>
    </row>
    <row r="136" spans="1:10" x14ac:dyDescent="0.25">
      <c r="A136" s="24">
        <v>3</v>
      </c>
      <c r="B136" s="290"/>
      <c r="C136" s="268"/>
      <c r="D136" s="276"/>
      <c r="E136" s="24" t="s">
        <v>1566</v>
      </c>
      <c r="F136" s="24" t="s">
        <v>1567</v>
      </c>
      <c r="G136" s="24" t="s">
        <v>1600</v>
      </c>
      <c r="H136" s="24" t="s">
        <v>1601</v>
      </c>
      <c r="I136" s="24">
        <v>280</v>
      </c>
      <c r="J136" s="24">
        <v>3</v>
      </c>
    </row>
    <row r="137" spans="1:10" x14ac:dyDescent="0.25">
      <c r="A137" s="24">
        <v>4</v>
      </c>
      <c r="B137" s="290"/>
      <c r="C137" s="268"/>
      <c r="D137" s="276"/>
      <c r="E137" s="24" t="s">
        <v>1568</v>
      </c>
      <c r="F137" s="24" t="s">
        <v>1569</v>
      </c>
      <c r="G137" s="24" t="s">
        <v>1602</v>
      </c>
      <c r="H137" s="24" t="s">
        <v>1603</v>
      </c>
      <c r="I137" s="24">
        <v>1000</v>
      </c>
      <c r="J137" s="24">
        <v>3</v>
      </c>
    </row>
    <row r="138" spans="1:10" x14ac:dyDescent="0.25">
      <c r="A138" s="24">
        <v>5</v>
      </c>
      <c r="B138" s="290"/>
      <c r="C138" s="268"/>
      <c r="D138" s="276"/>
      <c r="E138" s="24" t="s">
        <v>1570</v>
      </c>
      <c r="F138" s="24" t="s">
        <v>1465</v>
      </c>
      <c r="G138" s="24" t="s">
        <v>1604</v>
      </c>
      <c r="H138" s="24" t="s">
        <v>1605</v>
      </c>
      <c r="I138" s="24">
        <v>1000</v>
      </c>
      <c r="J138" s="24">
        <v>5</v>
      </c>
    </row>
    <row r="139" spans="1:10" x14ac:dyDescent="0.25">
      <c r="A139" s="24">
        <v>6</v>
      </c>
      <c r="B139" s="290"/>
      <c r="C139" s="268" t="s">
        <v>778</v>
      </c>
      <c r="D139" s="276" t="s">
        <v>1009</v>
      </c>
      <c r="E139" s="24" t="s">
        <v>1571</v>
      </c>
      <c r="F139" s="24" t="s">
        <v>1572</v>
      </c>
      <c r="G139" s="24" t="s">
        <v>1606</v>
      </c>
      <c r="H139" s="24" t="s">
        <v>1607</v>
      </c>
      <c r="I139" s="24">
        <v>1000</v>
      </c>
      <c r="J139" s="24">
        <v>10</v>
      </c>
    </row>
    <row r="140" spans="1:10" x14ac:dyDescent="0.25">
      <c r="A140" s="24">
        <v>7</v>
      </c>
      <c r="B140" s="290"/>
      <c r="C140" s="268"/>
      <c r="D140" s="276"/>
      <c r="E140" s="24" t="s">
        <v>1484</v>
      </c>
      <c r="F140" s="24" t="s">
        <v>1573</v>
      </c>
      <c r="G140" s="24" t="s">
        <v>1608</v>
      </c>
      <c r="H140" s="24" t="s">
        <v>1609</v>
      </c>
      <c r="I140" s="24">
        <v>1000</v>
      </c>
      <c r="J140" s="24">
        <v>3</v>
      </c>
    </row>
    <row r="141" spans="1:10" x14ac:dyDescent="0.25">
      <c r="A141" s="24">
        <v>8</v>
      </c>
      <c r="B141" s="290"/>
      <c r="C141" s="268"/>
      <c r="D141" s="276"/>
      <c r="E141" s="24" t="s">
        <v>1574</v>
      </c>
      <c r="F141" s="24" t="s">
        <v>1575</v>
      </c>
      <c r="G141" s="24" t="s">
        <v>1610</v>
      </c>
      <c r="H141" s="24" t="s">
        <v>1611</v>
      </c>
      <c r="I141" s="24">
        <v>700</v>
      </c>
      <c r="J141" s="24">
        <v>5</v>
      </c>
    </row>
    <row r="142" spans="1:10" x14ac:dyDescent="0.25">
      <c r="A142" s="24">
        <v>9</v>
      </c>
      <c r="B142" s="290"/>
      <c r="C142" s="268"/>
      <c r="D142" s="276"/>
      <c r="E142" s="24" t="s">
        <v>1576</v>
      </c>
      <c r="F142" s="24" t="s">
        <v>1577</v>
      </c>
      <c r="G142" s="24" t="s">
        <v>1612</v>
      </c>
      <c r="H142" s="24" t="s">
        <v>1613</v>
      </c>
      <c r="I142" s="24">
        <v>900</v>
      </c>
      <c r="J142" s="24">
        <v>14</v>
      </c>
    </row>
    <row r="143" spans="1:10" x14ac:dyDescent="0.25">
      <c r="A143" s="24">
        <v>10</v>
      </c>
      <c r="B143" s="290"/>
      <c r="C143" s="268"/>
      <c r="D143" s="276"/>
      <c r="E143" s="24" t="s">
        <v>600</v>
      </c>
      <c r="F143" s="24" t="s">
        <v>1578</v>
      </c>
      <c r="G143" s="24" t="s">
        <v>1614</v>
      </c>
      <c r="H143" s="24" t="s">
        <v>1615</v>
      </c>
      <c r="I143" s="24">
        <v>600</v>
      </c>
      <c r="J143" s="24">
        <v>9</v>
      </c>
    </row>
    <row r="144" spans="1:10" ht="15" hidden="1" customHeight="1" x14ac:dyDescent="0.25">
      <c r="A144" s="24"/>
      <c r="B144" s="290"/>
      <c r="C144" s="268"/>
      <c r="D144" s="276"/>
      <c r="E144" s="136" t="s">
        <v>1579</v>
      </c>
      <c r="F144" s="136" t="s">
        <v>1580</v>
      </c>
      <c r="G144" s="136" t="s">
        <v>1616</v>
      </c>
      <c r="H144" s="136" t="s">
        <v>1617</v>
      </c>
      <c r="I144" s="136">
        <v>800</v>
      </c>
      <c r="J144" s="136">
        <v>5</v>
      </c>
    </row>
    <row r="145" spans="1:10" x14ac:dyDescent="0.25">
      <c r="A145" s="24">
        <v>11</v>
      </c>
      <c r="B145" s="290"/>
      <c r="C145" s="268"/>
      <c r="D145" s="276"/>
      <c r="E145" s="24" t="s">
        <v>553</v>
      </c>
      <c r="F145" s="24" t="s">
        <v>1581</v>
      </c>
      <c r="G145" s="24" t="s">
        <v>1618</v>
      </c>
      <c r="H145" s="24" t="s">
        <v>1619</v>
      </c>
      <c r="I145" s="24">
        <v>800</v>
      </c>
      <c r="J145" s="24">
        <v>6</v>
      </c>
    </row>
    <row r="146" spans="1:10" x14ac:dyDescent="0.25">
      <c r="A146" s="24">
        <v>12</v>
      </c>
      <c r="B146" s="290"/>
      <c r="C146" s="256" t="s">
        <v>133</v>
      </c>
      <c r="D146" s="263" t="s">
        <v>1561</v>
      </c>
      <c r="E146" s="24" t="s">
        <v>1648</v>
      </c>
      <c r="F146" s="24" t="s">
        <v>248</v>
      </c>
      <c r="G146" s="24" t="s">
        <v>3107</v>
      </c>
      <c r="H146" s="24" t="s">
        <v>3108</v>
      </c>
      <c r="I146" s="24">
        <v>1000</v>
      </c>
      <c r="J146" s="24">
        <v>3</v>
      </c>
    </row>
    <row r="147" spans="1:10" ht="18" customHeight="1" x14ac:dyDescent="0.25">
      <c r="A147" s="24">
        <v>13</v>
      </c>
      <c r="B147" s="290"/>
      <c r="C147" s="257"/>
      <c r="D147" s="280"/>
      <c r="E147" s="24" t="s">
        <v>3104</v>
      </c>
      <c r="F147" s="24" t="s">
        <v>1514</v>
      </c>
      <c r="G147" s="24" t="s">
        <v>3109</v>
      </c>
      <c r="H147" s="24" t="s">
        <v>3110</v>
      </c>
      <c r="I147" s="24">
        <v>500</v>
      </c>
      <c r="J147" s="24">
        <v>3</v>
      </c>
    </row>
    <row r="148" spans="1:10" ht="18" customHeight="1" x14ac:dyDescent="0.25">
      <c r="A148" s="24">
        <v>14</v>
      </c>
      <c r="B148" s="290"/>
      <c r="C148" s="257"/>
      <c r="D148" s="280"/>
      <c r="E148" s="24" t="s">
        <v>3105</v>
      </c>
      <c r="F148" s="24" t="s">
        <v>3106</v>
      </c>
      <c r="G148" s="24" t="s">
        <v>3111</v>
      </c>
      <c r="H148" s="24" t="s">
        <v>3112</v>
      </c>
      <c r="I148" s="24">
        <v>500</v>
      </c>
      <c r="J148" s="24">
        <v>21</v>
      </c>
    </row>
    <row r="149" spans="1:10" ht="30.75" customHeight="1" x14ac:dyDescent="0.25">
      <c r="A149" s="24">
        <v>15</v>
      </c>
      <c r="B149" s="290"/>
      <c r="C149" s="257"/>
      <c r="D149" s="280"/>
      <c r="E149" s="24" t="s">
        <v>1582</v>
      </c>
      <c r="F149" s="24" t="s">
        <v>1583</v>
      </c>
      <c r="G149" s="24" t="s">
        <v>1620</v>
      </c>
      <c r="H149" s="24" t="s">
        <v>1621</v>
      </c>
      <c r="I149" s="24">
        <v>450</v>
      </c>
      <c r="J149" s="24">
        <v>4</v>
      </c>
    </row>
    <row r="150" spans="1:10" ht="27.75" customHeight="1" x14ac:dyDescent="0.25">
      <c r="A150" s="24">
        <v>16</v>
      </c>
      <c r="B150" s="290"/>
      <c r="C150" s="258"/>
      <c r="D150" s="264"/>
      <c r="E150" s="24" t="s">
        <v>1584</v>
      </c>
      <c r="F150" s="24" t="s">
        <v>1585</v>
      </c>
      <c r="G150" s="24" t="s">
        <v>1622</v>
      </c>
      <c r="H150" s="24" t="s">
        <v>1623</v>
      </c>
      <c r="I150" s="24">
        <v>750</v>
      </c>
      <c r="J150" s="24">
        <v>4</v>
      </c>
    </row>
    <row r="151" spans="1:10" ht="18.75" customHeight="1" x14ac:dyDescent="0.25">
      <c r="A151" s="24">
        <v>17</v>
      </c>
      <c r="B151" s="290"/>
      <c r="C151" s="268" t="s">
        <v>813</v>
      </c>
      <c r="D151" s="276" t="s">
        <v>1562</v>
      </c>
      <c r="E151" s="24" t="s">
        <v>1586</v>
      </c>
      <c r="F151" s="24" t="s">
        <v>1587</v>
      </c>
      <c r="G151" s="24" t="s">
        <v>1624</v>
      </c>
      <c r="H151" s="24" t="s">
        <v>1625</v>
      </c>
      <c r="I151" s="24">
        <v>550</v>
      </c>
      <c r="J151" s="24">
        <v>5</v>
      </c>
    </row>
    <row r="152" spans="1:10" ht="18.75" customHeight="1" x14ac:dyDescent="0.25">
      <c r="A152" s="24">
        <v>18</v>
      </c>
      <c r="B152" s="290"/>
      <c r="C152" s="268"/>
      <c r="D152" s="276"/>
      <c r="E152" s="24" t="s">
        <v>1588</v>
      </c>
      <c r="F152" s="24" t="s">
        <v>1589</v>
      </c>
      <c r="G152" s="24" t="s">
        <v>1626</v>
      </c>
      <c r="H152" s="24" t="s">
        <v>1627</v>
      </c>
      <c r="I152" s="24">
        <v>300</v>
      </c>
      <c r="J152" s="24">
        <v>4</v>
      </c>
    </row>
    <row r="153" spans="1:10" ht="18" x14ac:dyDescent="0.25">
      <c r="A153" s="24">
        <v>19</v>
      </c>
      <c r="B153" s="290"/>
      <c r="C153" s="33" t="s">
        <v>1400</v>
      </c>
      <c r="D153" s="24" t="s">
        <v>1405</v>
      </c>
      <c r="E153" s="24" t="s">
        <v>1590</v>
      </c>
      <c r="F153" s="24" t="s">
        <v>1591</v>
      </c>
      <c r="G153" s="24" t="s">
        <v>1628</v>
      </c>
      <c r="H153" s="24" t="s">
        <v>1629</v>
      </c>
      <c r="I153" s="24">
        <v>950</v>
      </c>
      <c r="J153" s="24">
        <v>3</v>
      </c>
    </row>
    <row r="154" spans="1:10" ht="42.75" x14ac:dyDescent="0.25">
      <c r="A154" s="24">
        <v>20</v>
      </c>
      <c r="B154" s="290"/>
      <c r="C154" s="33" t="s">
        <v>1401</v>
      </c>
      <c r="D154" s="24" t="s">
        <v>3113</v>
      </c>
      <c r="E154" s="24" t="s">
        <v>3114</v>
      </c>
      <c r="F154" s="24" t="s">
        <v>3115</v>
      </c>
      <c r="G154" s="24" t="s">
        <v>3116</v>
      </c>
      <c r="H154" s="24" t="s">
        <v>3116</v>
      </c>
      <c r="I154" s="24">
        <v>0</v>
      </c>
      <c r="J154" s="24">
        <v>6</v>
      </c>
    </row>
    <row r="155" spans="1:10" ht="15" customHeight="1" x14ac:dyDescent="0.25">
      <c r="A155" s="24">
        <v>21</v>
      </c>
      <c r="B155" s="290"/>
      <c r="C155" s="256" t="s">
        <v>1560</v>
      </c>
      <c r="D155" s="263" t="s">
        <v>1563</v>
      </c>
      <c r="E155" s="24" t="s">
        <v>3117</v>
      </c>
      <c r="F155" s="24" t="s">
        <v>3118</v>
      </c>
      <c r="G155" s="24" t="s">
        <v>3119</v>
      </c>
      <c r="H155" s="24" t="s">
        <v>3120</v>
      </c>
      <c r="I155" s="24">
        <v>200</v>
      </c>
      <c r="J155" s="24">
        <v>4</v>
      </c>
    </row>
    <row r="156" spans="1:10" x14ac:dyDescent="0.25">
      <c r="A156" s="24">
        <v>22</v>
      </c>
      <c r="B156" s="290"/>
      <c r="C156" s="258"/>
      <c r="D156" s="264"/>
      <c r="E156" s="24" t="s">
        <v>1592</v>
      </c>
      <c r="F156" s="24" t="s">
        <v>1593</v>
      </c>
      <c r="G156" s="24" t="s">
        <v>1630</v>
      </c>
      <c r="H156" s="24" t="s">
        <v>1631</v>
      </c>
      <c r="I156" s="24">
        <v>250</v>
      </c>
      <c r="J156" s="24">
        <v>4</v>
      </c>
    </row>
    <row r="157" spans="1:10" ht="18" x14ac:dyDescent="0.25">
      <c r="A157" s="24">
        <v>23</v>
      </c>
      <c r="B157" s="290"/>
      <c r="C157" s="26" t="s">
        <v>3045</v>
      </c>
      <c r="D157" s="32" t="s">
        <v>3400</v>
      </c>
      <c r="E157" s="24" t="s">
        <v>3401</v>
      </c>
      <c r="F157" s="24" t="s">
        <v>3402</v>
      </c>
      <c r="G157" s="24" t="s">
        <v>3403</v>
      </c>
      <c r="H157" s="24" t="s">
        <v>3404</v>
      </c>
      <c r="I157" s="24">
        <v>282</v>
      </c>
      <c r="J157" s="24">
        <v>4</v>
      </c>
    </row>
    <row r="158" spans="1:10" ht="18.75" customHeight="1" x14ac:dyDescent="0.25">
      <c r="A158" s="24">
        <v>24</v>
      </c>
      <c r="B158" s="290"/>
      <c r="C158" s="268" t="s">
        <v>1402</v>
      </c>
      <c r="D158" s="276" t="s">
        <v>1864</v>
      </c>
      <c r="E158" s="24" t="s">
        <v>1594</v>
      </c>
      <c r="F158" s="24" t="s">
        <v>1595</v>
      </c>
      <c r="G158" s="24" t="s">
        <v>1632</v>
      </c>
      <c r="H158" s="24" t="s">
        <v>1633</v>
      </c>
      <c r="I158" s="24">
        <v>1000</v>
      </c>
      <c r="J158" s="24">
        <v>6</v>
      </c>
    </row>
    <row r="159" spans="1:10" ht="18.75" customHeight="1" x14ac:dyDescent="0.25">
      <c r="A159" s="24">
        <v>25</v>
      </c>
      <c r="B159" s="290"/>
      <c r="C159" s="268"/>
      <c r="D159" s="276"/>
      <c r="E159" s="24" t="s">
        <v>1596</v>
      </c>
      <c r="F159" s="24" t="s">
        <v>1597</v>
      </c>
      <c r="G159" s="24" t="s">
        <v>1634</v>
      </c>
      <c r="H159" s="24" t="s">
        <v>1635</v>
      </c>
      <c r="I159" s="24">
        <v>620</v>
      </c>
      <c r="J159" s="24">
        <v>6</v>
      </c>
    </row>
    <row r="160" spans="1:10" ht="28.5" x14ac:dyDescent="0.25">
      <c r="A160" s="24">
        <v>26</v>
      </c>
      <c r="B160" s="290"/>
      <c r="C160" s="33" t="s">
        <v>3121</v>
      </c>
      <c r="D160" s="24" t="s">
        <v>3123</v>
      </c>
      <c r="E160" s="24" t="s">
        <v>212</v>
      </c>
      <c r="F160" s="24" t="s">
        <v>1953</v>
      </c>
      <c r="G160" s="24" t="s">
        <v>3126</v>
      </c>
      <c r="H160" s="24" t="s">
        <v>3127</v>
      </c>
      <c r="I160" s="24">
        <v>1000</v>
      </c>
      <c r="J160" s="24">
        <v>7</v>
      </c>
    </row>
    <row r="161" spans="1:10" ht="28.5" x14ac:dyDescent="0.25">
      <c r="A161" s="24">
        <v>27</v>
      </c>
      <c r="B161" s="290"/>
      <c r="C161" s="33" t="s">
        <v>3122</v>
      </c>
      <c r="D161" s="24" t="s">
        <v>3124</v>
      </c>
      <c r="E161" s="24" t="s">
        <v>2651</v>
      </c>
      <c r="F161" s="24" t="s">
        <v>3125</v>
      </c>
      <c r="G161" s="24" t="s">
        <v>3128</v>
      </c>
      <c r="H161" s="24" t="s">
        <v>3129</v>
      </c>
      <c r="I161" s="24">
        <v>600</v>
      </c>
      <c r="J161" s="24">
        <v>5</v>
      </c>
    </row>
    <row r="162" spans="1:10" ht="30.75" customHeight="1" x14ac:dyDescent="0.25">
      <c r="A162" s="24">
        <v>28</v>
      </c>
      <c r="B162" s="291"/>
      <c r="C162" s="33" t="s">
        <v>2260</v>
      </c>
      <c r="D162" s="24" t="s">
        <v>2261</v>
      </c>
      <c r="E162" s="24" t="s">
        <v>2262</v>
      </c>
      <c r="F162" s="24" t="s">
        <v>1311</v>
      </c>
      <c r="G162" s="24" t="s">
        <v>2263</v>
      </c>
      <c r="H162" s="24" t="s">
        <v>2264</v>
      </c>
      <c r="I162" s="24">
        <v>626</v>
      </c>
      <c r="J162" s="24">
        <v>4</v>
      </c>
    </row>
    <row r="163" spans="1:10" s="3" customFormat="1" ht="23.25" customHeight="1" x14ac:dyDescent="0.25">
      <c r="A163" s="265" t="s">
        <v>1</v>
      </c>
      <c r="B163" s="266" t="s">
        <v>1</v>
      </c>
      <c r="C163" s="267"/>
      <c r="D163" s="29"/>
      <c r="E163" s="29">
        <v>28</v>
      </c>
      <c r="F163" s="29"/>
      <c r="G163" s="30"/>
      <c r="H163" s="30"/>
      <c r="I163" s="30">
        <f>SUM(I134:I161)</f>
        <v>17382</v>
      </c>
      <c r="J163" s="30"/>
    </row>
    <row r="164" spans="1:10" s="3" customFormat="1" ht="15" customHeight="1" x14ac:dyDescent="0.25">
      <c r="A164" s="35">
        <v>1</v>
      </c>
      <c r="B164" s="254" t="s">
        <v>7</v>
      </c>
      <c r="C164" s="256" t="s">
        <v>87</v>
      </c>
      <c r="D164" s="263" t="s">
        <v>1830</v>
      </c>
      <c r="E164" s="41" t="s">
        <v>2153</v>
      </c>
      <c r="F164" s="41" t="s">
        <v>1031</v>
      </c>
      <c r="G164" s="42" t="s">
        <v>2154</v>
      </c>
      <c r="H164" s="42" t="s">
        <v>1062</v>
      </c>
      <c r="I164" s="43">
        <v>390</v>
      </c>
      <c r="J164" s="35">
        <v>6</v>
      </c>
    </row>
    <row r="165" spans="1:10" ht="15" customHeight="1" x14ac:dyDescent="0.25">
      <c r="A165" s="35">
        <v>2</v>
      </c>
      <c r="B165" s="255"/>
      <c r="C165" s="257"/>
      <c r="D165" s="280"/>
      <c r="E165" s="24" t="s">
        <v>1031</v>
      </c>
      <c r="F165" s="35" t="s">
        <v>1032</v>
      </c>
      <c r="G165" s="35" t="s">
        <v>1062</v>
      </c>
      <c r="H165" s="35" t="s">
        <v>1063</v>
      </c>
      <c r="I165" s="35">
        <v>977</v>
      </c>
      <c r="J165" s="35">
        <v>3</v>
      </c>
    </row>
    <row r="166" spans="1:10" ht="15" customHeight="1" x14ac:dyDescent="0.25">
      <c r="A166" s="35">
        <v>3</v>
      </c>
      <c r="B166" s="255"/>
      <c r="C166" s="257"/>
      <c r="D166" s="280"/>
      <c r="E166" s="24" t="s">
        <v>2155</v>
      </c>
      <c r="F166" s="35" t="s">
        <v>2156</v>
      </c>
      <c r="G166" s="35" t="s">
        <v>2157</v>
      </c>
      <c r="H166" s="35" t="s">
        <v>2158</v>
      </c>
      <c r="I166" s="35">
        <v>950</v>
      </c>
      <c r="J166" s="35">
        <v>3</v>
      </c>
    </row>
    <row r="167" spans="1:10" ht="15" customHeight="1" x14ac:dyDescent="0.25">
      <c r="A167" s="35">
        <v>4</v>
      </c>
      <c r="B167" s="255"/>
      <c r="C167" s="257"/>
      <c r="D167" s="280"/>
      <c r="E167" s="24" t="s">
        <v>2159</v>
      </c>
      <c r="F167" s="35" t="s">
        <v>2160</v>
      </c>
      <c r="G167" s="35" t="s">
        <v>2161</v>
      </c>
      <c r="H167" s="35" t="s">
        <v>2162</v>
      </c>
      <c r="I167" s="35">
        <v>300</v>
      </c>
      <c r="J167" s="35">
        <v>3</v>
      </c>
    </row>
    <row r="168" spans="1:10" ht="15" customHeight="1" x14ac:dyDescent="0.25">
      <c r="A168" s="35">
        <v>5</v>
      </c>
      <c r="B168" s="255"/>
      <c r="C168" s="257"/>
      <c r="D168" s="280"/>
      <c r="E168" s="24" t="s">
        <v>499</v>
      </c>
      <c r="F168" s="35" t="s">
        <v>1033</v>
      </c>
      <c r="G168" s="35" t="s">
        <v>1064</v>
      </c>
      <c r="H168" s="35" t="s">
        <v>1065</v>
      </c>
      <c r="I168" s="35">
        <v>470</v>
      </c>
      <c r="J168" s="35">
        <v>3</v>
      </c>
    </row>
    <row r="169" spans="1:10" ht="15" customHeight="1" x14ac:dyDescent="0.25">
      <c r="A169" s="35">
        <v>6</v>
      </c>
      <c r="B169" s="255"/>
      <c r="C169" s="257"/>
      <c r="D169" s="280"/>
      <c r="E169" s="24" t="s">
        <v>2163</v>
      </c>
      <c r="F169" s="35" t="s">
        <v>2164</v>
      </c>
      <c r="G169" s="35" t="s">
        <v>2165</v>
      </c>
      <c r="H169" s="35" t="s">
        <v>2166</v>
      </c>
      <c r="I169" s="35">
        <v>1000</v>
      </c>
      <c r="J169" s="35">
        <v>3</v>
      </c>
    </row>
    <row r="170" spans="1:10" ht="15" customHeight="1" x14ac:dyDescent="0.25">
      <c r="A170" s="35">
        <v>7</v>
      </c>
      <c r="B170" s="255"/>
      <c r="C170" s="257"/>
      <c r="D170" s="280"/>
      <c r="E170" s="24" t="s">
        <v>1034</v>
      </c>
      <c r="F170" s="35" t="s">
        <v>1035</v>
      </c>
      <c r="G170" s="35" t="s">
        <v>1066</v>
      </c>
      <c r="H170" s="35" t="s">
        <v>1067</v>
      </c>
      <c r="I170" s="35">
        <v>597</v>
      </c>
      <c r="J170" s="35">
        <v>3</v>
      </c>
    </row>
    <row r="171" spans="1:10" ht="15" customHeight="1" x14ac:dyDescent="0.25">
      <c r="A171" s="35">
        <v>8</v>
      </c>
      <c r="B171" s="255"/>
      <c r="C171" s="257"/>
      <c r="D171" s="280"/>
      <c r="E171" s="24" t="s">
        <v>1036</v>
      </c>
      <c r="F171" s="35" t="s">
        <v>1037</v>
      </c>
      <c r="G171" s="35" t="s">
        <v>1068</v>
      </c>
      <c r="H171" s="35" t="s">
        <v>1069</v>
      </c>
      <c r="I171" s="35">
        <v>779</v>
      </c>
      <c r="J171" s="35">
        <v>5</v>
      </c>
    </row>
    <row r="172" spans="1:10" ht="15" customHeight="1" x14ac:dyDescent="0.25">
      <c r="A172" s="35">
        <v>9</v>
      </c>
      <c r="B172" s="255"/>
      <c r="C172" s="257"/>
      <c r="D172" s="280"/>
      <c r="E172" s="24" t="s">
        <v>2167</v>
      </c>
      <c r="F172" s="35" t="s">
        <v>2168</v>
      </c>
      <c r="G172" s="35" t="s">
        <v>2169</v>
      </c>
      <c r="H172" s="35" t="s">
        <v>2170</v>
      </c>
      <c r="I172" s="35">
        <v>300</v>
      </c>
      <c r="J172" s="35">
        <v>4</v>
      </c>
    </row>
    <row r="173" spans="1:10" ht="15" customHeight="1" x14ac:dyDescent="0.25">
      <c r="A173" s="35">
        <v>10</v>
      </c>
      <c r="B173" s="255"/>
      <c r="C173" s="257"/>
      <c r="D173" s="280"/>
      <c r="E173" s="24" t="s">
        <v>2171</v>
      </c>
      <c r="F173" s="35" t="s">
        <v>2172</v>
      </c>
      <c r="G173" s="35" t="s">
        <v>2173</v>
      </c>
      <c r="H173" s="35" t="s">
        <v>2174</v>
      </c>
      <c r="I173" s="35">
        <v>1070</v>
      </c>
      <c r="J173" s="35">
        <v>4</v>
      </c>
    </row>
    <row r="174" spans="1:10" ht="15" customHeight="1" x14ac:dyDescent="0.25">
      <c r="A174" s="35">
        <v>11</v>
      </c>
      <c r="B174" s="255"/>
      <c r="C174" s="257"/>
      <c r="D174" s="280"/>
      <c r="E174" s="24" t="s">
        <v>1038</v>
      </c>
      <c r="F174" s="35" t="s">
        <v>1039</v>
      </c>
      <c r="G174" s="35" t="s">
        <v>1070</v>
      </c>
      <c r="H174" s="35" t="s">
        <v>1071</v>
      </c>
      <c r="I174" s="35">
        <v>988</v>
      </c>
      <c r="J174" s="35">
        <v>3</v>
      </c>
    </row>
    <row r="175" spans="1:10" ht="15" customHeight="1" x14ac:dyDescent="0.25">
      <c r="A175" s="35">
        <v>12</v>
      </c>
      <c r="B175" s="255"/>
      <c r="C175" s="257"/>
      <c r="D175" s="280"/>
      <c r="E175" s="24" t="s">
        <v>2175</v>
      </c>
      <c r="F175" s="35" t="s">
        <v>1040</v>
      </c>
      <c r="G175" s="35" t="s">
        <v>1071</v>
      </c>
      <c r="H175" s="35" t="s">
        <v>2176</v>
      </c>
      <c r="I175" s="35">
        <v>1000</v>
      </c>
      <c r="J175" s="35">
        <v>4</v>
      </c>
    </row>
    <row r="176" spans="1:10" ht="15" customHeight="1" x14ac:dyDescent="0.25">
      <c r="A176" s="35">
        <v>13</v>
      </c>
      <c r="B176" s="255"/>
      <c r="C176" s="257"/>
      <c r="D176" s="280"/>
      <c r="E176" s="24" t="s">
        <v>1040</v>
      </c>
      <c r="F176" s="35" t="s">
        <v>1041</v>
      </c>
      <c r="G176" s="35" t="s">
        <v>1072</v>
      </c>
      <c r="H176" s="35" t="s">
        <v>1073</v>
      </c>
      <c r="I176" s="35">
        <v>1000</v>
      </c>
      <c r="J176" s="35">
        <v>3</v>
      </c>
    </row>
    <row r="177" spans="1:10" ht="15" customHeight="1" x14ac:dyDescent="0.25">
      <c r="A177" s="35">
        <v>14</v>
      </c>
      <c r="B177" s="255"/>
      <c r="C177" s="257"/>
      <c r="D177" s="280"/>
      <c r="E177" s="24" t="s">
        <v>2177</v>
      </c>
      <c r="F177" s="35" t="s">
        <v>2178</v>
      </c>
      <c r="G177" s="35" t="s">
        <v>2179</v>
      </c>
      <c r="H177" s="35" t="s">
        <v>2180</v>
      </c>
      <c r="I177" s="35">
        <v>900</v>
      </c>
      <c r="J177" s="35">
        <v>4</v>
      </c>
    </row>
    <row r="178" spans="1:10" ht="15" customHeight="1" x14ac:dyDescent="0.25">
      <c r="A178" s="35">
        <v>15</v>
      </c>
      <c r="B178" s="255"/>
      <c r="C178" s="257"/>
      <c r="D178" s="280"/>
      <c r="E178" s="24" t="s">
        <v>1042</v>
      </c>
      <c r="F178" s="35" t="s">
        <v>1043</v>
      </c>
      <c r="G178" s="35" t="s">
        <v>1074</v>
      </c>
      <c r="H178" s="35" t="s">
        <v>1075</v>
      </c>
      <c r="I178" s="35">
        <v>1000</v>
      </c>
      <c r="J178" s="35">
        <v>4</v>
      </c>
    </row>
    <row r="179" spans="1:10" ht="15" customHeight="1" x14ac:dyDescent="0.25">
      <c r="A179" s="35">
        <v>16</v>
      </c>
      <c r="B179" s="255"/>
      <c r="C179" s="257"/>
      <c r="D179" s="280"/>
      <c r="E179" s="24" t="s">
        <v>2181</v>
      </c>
      <c r="F179" s="35" t="s">
        <v>2146</v>
      </c>
      <c r="G179" s="35" t="s">
        <v>2182</v>
      </c>
      <c r="H179" s="35" t="s">
        <v>2183</v>
      </c>
      <c r="I179" s="35">
        <v>985</v>
      </c>
      <c r="J179" s="35">
        <v>3</v>
      </c>
    </row>
    <row r="180" spans="1:10" ht="15" customHeight="1" x14ac:dyDescent="0.25">
      <c r="A180" s="35">
        <v>17</v>
      </c>
      <c r="B180" s="255"/>
      <c r="C180" s="257"/>
      <c r="D180" s="280"/>
      <c r="E180" s="24" t="s">
        <v>1044</v>
      </c>
      <c r="F180" s="35" t="s">
        <v>1045</v>
      </c>
      <c r="G180" s="35" t="s">
        <v>1076</v>
      </c>
      <c r="H180" s="35" t="s">
        <v>1077</v>
      </c>
      <c r="I180" s="35">
        <v>936</v>
      </c>
      <c r="J180" s="35">
        <v>4</v>
      </c>
    </row>
    <row r="181" spans="1:10" ht="15" customHeight="1" x14ac:dyDescent="0.25">
      <c r="A181" s="35">
        <v>18</v>
      </c>
      <c r="B181" s="255"/>
      <c r="C181" s="257"/>
      <c r="D181" s="280"/>
      <c r="E181" s="24" t="s">
        <v>1046</v>
      </c>
      <c r="F181" s="35" t="s">
        <v>1047</v>
      </c>
      <c r="G181" s="35" t="s">
        <v>1078</v>
      </c>
      <c r="H181" s="35" t="s">
        <v>1079</v>
      </c>
      <c r="I181" s="35">
        <v>600</v>
      </c>
      <c r="J181" s="35">
        <v>3</v>
      </c>
    </row>
    <row r="182" spans="1:10" ht="15" customHeight="1" x14ac:dyDescent="0.25">
      <c r="A182" s="35">
        <v>19</v>
      </c>
      <c r="B182" s="255"/>
      <c r="C182" s="257"/>
      <c r="D182" s="280"/>
      <c r="E182" s="24" t="s">
        <v>1048</v>
      </c>
      <c r="F182" s="35" t="s">
        <v>1049</v>
      </c>
      <c r="G182" s="35" t="s">
        <v>1080</v>
      </c>
      <c r="H182" s="35" t="s">
        <v>1081</v>
      </c>
      <c r="I182" s="35">
        <v>1000</v>
      </c>
      <c r="J182" s="35">
        <v>3</v>
      </c>
    </row>
    <row r="183" spans="1:10" ht="15" customHeight="1" x14ac:dyDescent="0.25">
      <c r="A183" s="35">
        <v>20</v>
      </c>
      <c r="B183" s="255"/>
      <c r="C183" s="257"/>
      <c r="D183" s="280"/>
      <c r="E183" s="24" t="s">
        <v>2184</v>
      </c>
      <c r="F183" s="35" t="s">
        <v>2185</v>
      </c>
      <c r="G183" s="35" t="s">
        <v>1081</v>
      </c>
      <c r="H183" s="35" t="s">
        <v>2186</v>
      </c>
      <c r="I183" s="35">
        <v>1000</v>
      </c>
      <c r="J183" s="35">
        <v>5</v>
      </c>
    </row>
    <row r="184" spans="1:10" ht="15" customHeight="1" x14ac:dyDescent="0.25">
      <c r="A184" s="35">
        <v>21</v>
      </c>
      <c r="B184" s="255"/>
      <c r="C184" s="257"/>
      <c r="D184" s="280"/>
      <c r="E184" s="24" t="s">
        <v>1050</v>
      </c>
      <c r="F184" s="35" t="s">
        <v>1051</v>
      </c>
      <c r="G184" s="35" t="s">
        <v>1082</v>
      </c>
      <c r="H184" s="35" t="s">
        <v>1083</v>
      </c>
      <c r="I184" s="35">
        <v>208</v>
      </c>
      <c r="J184" s="35">
        <v>3</v>
      </c>
    </row>
    <row r="185" spans="1:10" ht="15" customHeight="1" x14ac:dyDescent="0.25">
      <c r="A185" s="35">
        <v>22</v>
      </c>
      <c r="B185" s="255"/>
      <c r="C185" s="257"/>
      <c r="D185" s="280"/>
      <c r="E185" s="24" t="s">
        <v>2187</v>
      </c>
      <c r="F185" s="35" t="s">
        <v>2188</v>
      </c>
      <c r="G185" s="35" t="s">
        <v>2189</v>
      </c>
      <c r="H185" s="35" t="s">
        <v>2190</v>
      </c>
      <c r="I185" s="35">
        <v>960</v>
      </c>
      <c r="J185" s="35">
        <v>3</v>
      </c>
    </row>
    <row r="186" spans="1:10" ht="15" customHeight="1" x14ac:dyDescent="0.25">
      <c r="A186" s="35">
        <v>23</v>
      </c>
      <c r="B186" s="255"/>
      <c r="C186" s="257"/>
      <c r="D186" s="280"/>
      <c r="E186" s="24" t="s">
        <v>1052</v>
      </c>
      <c r="F186" s="35" t="s">
        <v>1053</v>
      </c>
      <c r="G186" s="35" t="s">
        <v>1084</v>
      </c>
      <c r="H186" s="35" t="s">
        <v>1085</v>
      </c>
      <c r="I186" s="35">
        <v>1000</v>
      </c>
      <c r="J186" s="35">
        <v>5</v>
      </c>
    </row>
    <row r="187" spans="1:10" ht="15" customHeight="1" x14ac:dyDescent="0.25">
      <c r="A187" s="35">
        <v>24</v>
      </c>
      <c r="B187" s="255"/>
      <c r="C187" s="257"/>
      <c r="D187" s="280"/>
      <c r="E187" s="24" t="s">
        <v>2191</v>
      </c>
      <c r="F187" s="35" t="s">
        <v>2192</v>
      </c>
      <c r="G187" s="35" t="s">
        <v>2193</v>
      </c>
      <c r="H187" s="35" t="s">
        <v>2194</v>
      </c>
      <c r="I187" s="35">
        <v>1000</v>
      </c>
      <c r="J187" s="35">
        <v>3</v>
      </c>
    </row>
    <row r="188" spans="1:10" ht="15" customHeight="1" x14ac:dyDescent="0.25">
      <c r="A188" s="35">
        <v>25</v>
      </c>
      <c r="B188" s="255"/>
      <c r="C188" s="257"/>
      <c r="D188" s="280"/>
      <c r="E188" s="24" t="s">
        <v>3333</v>
      </c>
      <c r="F188" s="35" t="s">
        <v>3334</v>
      </c>
      <c r="G188" s="35" t="s">
        <v>3335</v>
      </c>
      <c r="H188" s="35" t="s">
        <v>3336</v>
      </c>
      <c r="I188" s="35">
        <v>369</v>
      </c>
      <c r="J188" s="35">
        <v>3</v>
      </c>
    </row>
    <row r="189" spans="1:10" ht="15" customHeight="1" x14ac:dyDescent="0.25">
      <c r="A189" s="35">
        <v>26</v>
      </c>
      <c r="B189" s="255"/>
      <c r="C189" s="257"/>
      <c r="D189" s="280"/>
      <c r="E189" s="24" t="s">
        <v>3337</v>
      </c>
      <c r="F189" s="35" t="s">
        <v>3338</v>
      </c>
      <c r="G189" s="35" t="s">
        <v>3339</v>
      </c>
      <c r="H189" s="35" t="s">
        <v>3340</v>
      </c>
      <c r="I189" s="35">
        <v>1000</v>
      </c>
      <c r="J189" s="35">
        <v>3</v>
      </c>
    </row>
    <row r="190" spans="1:10" ht="18" customHeight="1" x14ac:dyDescent="0.25">
      <c r="A190" s="35">
        <v>27</v>
      </c>
      <c r="B190" s="255"/>
      <c r="C190" s="257"/>
      <c r="D190" s="280"/>
      <c r="E190" s="24" t="s">
        <v>3341</v>
      </c>
      <c r="F190" s="35" t="s">
        <v>3342</v>
      </c>
      <c r="G190" s="35" t="s">
        <v>3343</v>
      </c>
      <c r="H190" s="35" t="s">
        <v>3344</v>
      </c>
      <c r="I190" s="35">
        <v>480</v>
      </c>
      <c r="J190" s="35">
        <v>5</v>
      </c>
    </row>
    <row r="191" spans="1:10" ht="18" customHeight="1" x14ac:dyDescent="0.25">
      <c r="A191" s="35">
        <v>28</v>
      </c>
      <c r="B191" s="255"/>
      <c r="C191" s="257"/>
      <c r="D191" s="280"/>
      <c r="E191" s="24" t="s">
        <v>3345</v>
      </c>
      <c r="F191" s="35" t="s">
        <v>3346</v>
      </c>
      <c r="G191" s="35" t="s">
        <v>3347</v>
      </c>
      <c r="H191" s="35" t="s">
        <v>3348</v>
      </c>
      <c r="I191" s="35">
        <v>1000</v>
      </c>
      <c r="J191" s="35">
        <v>3</v>
      </c>
    </row>
    <row r="192" spans="1:10" ht="18" customHeight="1" x14ac:dyDescent="0.25">
      <c r="A192" s="35">
        <v>29</v>
      </c>
      <c r="B192" s="255"/>
      <c r="C192" s="257"/>
      <c r="D192" s="280"/>
      <c r="E192" s="24" t="s">
        <v>3349</v>
      </c>
      <c r="F192" s="35" t="s">
        <v>3350</v>
      </c>
      <c r="G192" s="35" t="s">
        <v>3351</v>
      </c>
      <c r="H192" s="35" t="s">
        <v>3352</v>
      </c>
      <c r="I192" s="35">
        <v>1000</v>
      </c>
      <c r="J192" s="35">
        <v>4</v>
      </c>
    </row>
    <row r="193" spans="1:10" ht="18" customHeight="1" x14ac:dyDescent="0.25">
      <c r="A193" s="35">
        <v>30</v>
      </c>
      <c r="B193" s="255"/>
      <c r="C193" s="257"/>
      <c r="D193" s="280"/>
      <c r="E193" s="31" t="s">
        <v>3353</v>
      </c>
      <c r="F193" s="40" t="s">
        <v>3354</v>
      </c>
      <c r="G193" s="35" t="s">
        <v>3355</v>
      </c>
      <c r="H193" s="35" t="s">
        <v>3356</v>
      </c>
      <c r="I193" s="35">
        <v>484</v>
      </c>
      <c r="J193" s="35">
        <v>5</v>
      </c>
    </row>
    <row r="194" spans="1:10" ht="18" customHeight="1" x14ac:dyDescent="0.25">
      <c r="A194" s="35">
        <v>31</v>
      </c>
      <c r="B194" s="255"/>
      <c r="C194" s="268" t="s">
        <v>1008</v>
      </c>
      <c r="D194" s="276" t="s">
        <v>1011</v>
      </c>
      <c r="E194" s="24" t="s">
        <v>2195</v>
      </c>
      <c r="F194" s="35" t="s">
        <v>2196</v>
      </c>
      <c r="G194" s="35" t="s">
        <v>2197</v>
      </c>
      <c r="H194" s="35" t="s">
        <v>2198</v>
      </c>
      <c r="I194" s="35">
        <v>601</v>
      </c>
      <c r="J194" s="35">
        <v>3</v>
      </c>
    </row>
    <row r="195" spans="1:10" ht="15" customHeight="1" x14ac:dyDescent="0.25">
      <c r="A195" s="35">
        <v>32</v>
      </c>
      <c r="B195" s="255"/>
      <c r="C195" s="268"/>
      <c r="D195" s="276"/>
      <c r="E195" s="24" t="s">
        <v>1054</v>
      </c>
      <c r="F195" s="35" t="s">
        <v>915</v>
      </c>
      <c r="G195" s="35" t="s">
        <v>1086</v>
      </c>
      <c r="H195" s="35" t="s">
        <v>1087</v>
      </c>
      <c r="I195" s="35">
        <v>500</v>
      </c>
      <c r="J195" s="35">
        <v>4</v>
      </c>
    </row>
    <row r="196" spans="1:10" ht="15" customHeight="1" x14ac:dyDescent="0.25">
      <c r="A196" s="35">
        <v>33</v>
      </c>
      <c r="B196" s="255"/>
      <c r="C196" s="268"/>
      <c r="D196" s="276"/>
      <c r="E196" s="24" t="s">
        <v>1055</v>
      </c>
      <c r="F196" s="35" t="s">
        <v>1056</v>
      </c>
      <c r="G196" s="35" t="s">
        <v>1088</v>
      </c>
      <c r="H196" s="35" t="s">
        <v>1089</v>
      </c>
      <c r="I196" s="35">
        <v>991</v>
      </c>
      <c r="J196" s="35">
        <v>3</v>
      </c>
    </row>
    <row r="197" spans="1:10" ht="18" customHeight="1" x14ac:dyDescent="0.25">
      <c r="A197" s="35">
        <v>34</v>
      </c>
      <c r="B197" s="255"/>
      <c r="C197" s="268"/>
      <c r="D197" s="276"/>
      <c r="E197" s="24" t="s">
        <v>1588</v>
      </c>
      <c r="F197" s="35" t="s">
        <v>3357</v>
      </c>
      <c r="G197" s="35" t="s">
        <v>3358</v>
      </c>
      <c r="H197" s="35" t="s">
        <v>3359</v>
      </c>
      <c r="I197" s="35">
        <v>1000</v>
      </c>
      <c r="J197" s="35">
        <v>3</v>
      </c>
    </row>
    <row r="198" spans="1:10" ht="28.5" x14ac:dyDescent="0.25">
      <c r="A198" s="35">
        <v>35</v>
      </c>
      <c r="B198" s="255"/>
      <c r="C198" s="33"/>
      <c r="D198" s="24" t="s">
        <v>1865</v>
      </c>
      <c r="E198" s="24" t="s">
        <v>1057</v>
      </c>
      <c r="F198" s="35" t="s">
        <v>1058</v>
      </c>
      <c r="G198" s="35" t="s">
        <v>1090</v>
      </c>
      <c r="H198" s="35" t="s">
        <v>1091</v>
      </c>
      <c r="I198" s="35">
        <v>302</v>
      </c>
      <c r="J198" s="35">
        <v>4</v>
      </c>
    </row>
    <row r="199" spans="1:10" ht="28.5" x14ac:dyDescent="0.25">
      <c r="A199" s="35">
        <v>36</v>
      </c>
      <c r="B199" s="255"/>
      <c r="C199" s="33" t="s">
        <v>1029</v>
      </c>
      <c r="D199" s="24" t="s">
        <v>1866</v>
      </c>
      <c r="E199" s="24" t="s">
        <v>1059</v>
      </c>
      <c r="F199" s="35" t="s">
        <v>1060</v>
      </c>
      <c r="G199" s="35" t="s">
        <v>1092</v>
      </c>
      <c r="H199" s="35" t="s">
        <v>1093</v>
      </c>
      <c r="I199" s="35">
        <v>795</v>
      </c>
      <c r="J199" s="35">
        <v>3</v>
      </c>
    </row>
    <row r="200" spans="1:10" ht="28.5" x14ac:dyDescent="0.25">
      <c r="A200" s="35">
        <v>37</v>
      </c>
      <c r="B200" s="255"/>
      <c r="C200" s="33" t="s">
        <v>1030</v>
      </c>
      <c r="D200" s="24" t="s">
        <v>1028</v>
      </c>
      <c r="E200" s="28" t="s">
        <v>1061</v>
      </c>
      <c r="F200" s="39" t="s">
        <v>915</v>
      </c>
      <c r="G200" s="40" t="s">
        <v>1094</v>
      </c>
      <c r="H200" s="40" t="s">
        <v>1095</v>
      </c>
      <c r="I200" s="35">
        <v>880</v>
      </c>
      <c r="J200" s="35">
        <v>4</v>
      </c>
    </row>
    <row r="201" spans="1:10" s="3" customFormat="1" ht="23.25" customHeight="1" x14ac:dyDescent="0.25">
      <c r="A201" s="265" t="s">
        <v>1</v>
      </c>
      <c r="B201" s="266" t="s">
        <v>1</v>
      </c>
      <c r="C201" s="267"/>
      <c r="D201" s="29"/>
      <c r="E201" s="29">
        <f>A200</f>
        <v>37</v>
      </c>
      <c r="F201" s="29"/>
      <c r="G201" s="30"/>
      <c r="H201" s="30"/>
      <c r="I201" s="30">
        <f>SUM(I165:I200)</f>
        <v>28422</v>
      </c>
      <c r="J201" s="30"/>
    </row>
    <row r="202" spans="1:10" x14ac:dyDescent="0.25">
      <c r="A202" s="24">
        <v>1</v>
      </c>
      <c r="B202" s="254" t="s">
        <v>8</v>
      </c>
      <c r="C202" s="256" t="s">
        <v>133</v>
      </c>
      <c r="D202" s="263" t="s">
        <v>1832</v>
      </c>
      <c r="E202" s="24" t="s">
        <v>393</v>
      </c>
      <c r="F202" s="42" t="s">
        <v>394</v>
      </c>
      <c r="G202" s="24" t="s">
        <v>259</v>
      </c>
      <c r="H202" s="24" t="s">
        <v>260</v>
      </c>
      <c r="I202" s="24">
        <v>600</v>
      </c>
      <c r="J202" s="24">
        <v>3</v>
      </c>
    </row>
    <row r="203" spans="1:10" x14ac:dyDescent="0.25">
      <c r="A203" s="24">
        <v>2</v>
      </c>
      <c r="B203" s="255"/>
      <c r="C203" s="257"/>
      <c r="D203" s="280"/>
      <c r="E203" s="42" t="s">
        <v>395</v>
      </c>
      <c r="F203" s="42" t="s">
        <v>396</v>
      </c>
      <c r="G203" s="24" t="s">
        <v>397</v>
      </c>
      <c r="H203" s="24" t="s">
        <v>398</v>
      </c>
      <c r="I203" s="24">
        <v>487</v>
      </c>
      <c r="J203" s="24">
        <v>5</v>
      </c>
    </row>
    <row r="204" spans="1:10" x14ac:dyDescent="0.25">
      <c r="A204" s="24">
        <v>3</v>
      </c>
      <c r="B204" s="255"/>
      <c r="C204" s="257"/>
      <c r="D204" s="280"/>
      <c r="E204" s="42" t="s">
        <v>399</v>
      </c>
      <c r="F204" s="42" t="s">
        <v>400</v>
      </c>
      <c r="G204" s="24" t="s">
        <v>401</v>
      </c>
      <c r="H204" s="24" t="s">
        <v>402</v>
      </c>
      <c r="I204" s="24">
        <v>1000</v>
      </c>
      <c r="J204" s="24">
        <v>4</v>
      </c>
    </row>
    <row r="205" spans="1:10" x14ac:dyDescent="0.25">
      <c r="A205" s="24">
        <v>4</v>
      </c>
      <c r="B205" s="255"/>
      <c r="C205" s="257"/>
      <c r="D205" s="280"/>
      <c r="E205" s="42" t="s">
        <v>403</v>
      </c>
      <c r="F205" s="42" t="s">
        <v>404</v>
      </c>
      <c r="G205" s="24" t="s">
        <v>405</v>
      </c>
      <c r="H205" s="24" t="s">
        <v>406</v>
      </c>
      <c r="I205" s="24">
        <v>500</v>
      </c>
      <c r="J205" s="24">
        <v>4</v>
      </c>
    </row>
    <row r="206" spans="1:10" ht="28.5" x14ac:dyDescent="0.25">
      <c r="A206" s="24">
        <v>5</v>
      </c>
      <c r="B206" s="255"/>
      <c r="C206" s="257"/>
      <c r="D206" s="280"/>
      <c r="E206" s="42" t="s">
        <v>2053</v>
      </c>
      <c r="F206" s="42" t="s">
        <v>2054</v>
      </c>
      <c r="G206" s="24" t="s">
        <v>2055</v>
      </c>
      <c r="H206" s="24" t="s">
        <v>2056</v>
      </c>
      <c r="I206" s="24">
        <v>1000</v>
      </c>
      <c r="J206" s="24">
        <v>5</v>
      </c>
    </row>
    <row r="207" spans="1:10" x14ac:dyDescent="0.25">
      <c r="A207" s="24">
        <v>6</v>
      </c>
      <c r="B207" s="255"/>
      <c r="C207" s="257"/>
      <c r="D207" s="280"/>
      <c r="E207" s="42" t="s">
        <v>407</v>
      </c>
      <c r="F207" s="42" t="s">
        <v>408</v>
      </c>
      <c r="G207" s="24" t="s">
        <v>409</v>
      </c>
      <c r="H207" s="24" t="s">
        <v>410</v>
      </c>
      <c r="I207" s="24">
        <v>1000</v>
      </c>
      <c r="J207" s="24">
        <v>4</v>
      </c>
    </row>
    <row r="208" spans="1:10" x14ac:dyDescent="0.25">
      <c r="A208" s="24">
        <v>7</v>
      </c>
      <c r="B208" s="255"/>
      <c r="C208" s="257"/>
      <c r="D208" s="280"/>
      <c r="E208" s="42" t="s">
        <v>411</v>
      </c>
      <c r="F208" s="42" t="s">
        <v>412</v>
      </c>
      <c r="G208" s="24" t="s">
        <v>413</v>
      </c>
      <c r="H208" s="24" t="s">
        <v>414</v>
      </c>
      <c r="I208" s="24">
        <v>950</v>
      </c>
      <c r="J208" s="24">
        <v>3</v>
      </c>
    </row>
    <row r="209" spans="1:10" x14ac:dyDescent="0.25">
      <c r="A209" s="24">
        <v>8</v>
      </c>
      <c r="B209" s="255"/>
      <c r="C209" s="257"/>
      <c r="D209" s="280"/>
      <c r="E209" s="42" t="s">
        <v>415</v>
      </c>
      <c r="F209" s="42" t="s">
        <v>145</v>
      </c>
      <c r="G209" s="24" t="s">
        <v>416</v>
      </c>
      <c r="H209" s="24" t="s">
        <v>272</v>
      </c>
      <c r="I209" s="24">
        <v>900</v>
      </c>
      <c r="J209" s="24">
        <v>7</v>
      </c>
    </row>
    <row r="210" spans="1:10" x14ac:dyDescent="0.25">
      <c r="A210" s="24">
        <v>9</v>
      </c>
      <c r="B210" s="255"/>
      <c r="C210" s="257"/>
      <c r="D210" s="280"/>
      <c r="E210" s="42" t="s">
        <v>417</v>
      </c>
      <c r="F210" s="42" t="s">
        <v>418</v>
      </c>
      <c r="G210" s="24" t="s">
        <v>419</v>
      </c>
      <c r="H210" s="24" t="s">
        <v>420</v>
      </c>
      <c r="I210" s="24">
        <v>1000</v>
      </c>
      <c r="J210" s="24">
        <v>5</v>
      </c>
    </row>
    <row r="211" spans="1:10" x14ac:dyDescent="0.25">
      <c r="A211" s="24">
        <v>10</v>
      </c>
      <c r="B211" s="255"/>
      <c r="C211" s="257"/>
      <c r="D211" s="280"/>
      <c r="E211" s="42" t="s">
        <v>421</v>
      </c>
      <c r="F211" s="42" t="s">
        <v>422</v>
      </c>
      <c r="G211" s="24" t="s">
        <v>423</v>
      </c>
      <c r="H211" s="24" t="s">
        <v>424</v>
      </c>
      <c r="I211" s="24">
        <v>387</v>
      </c>
      <c r="J211" s="24">
        <v>4</v>
      </c>
    </row>
    <row r="212" spans="1:10" x14ac:dyDescent="0.25">
      <c r="A212" s="24">
        <v>11</v>
      </c>
      <c r="B212" s="255"/>
      <c r="C212" s="257"/>
      <c r="D212" s="280"/>
      <c r="E212" s="42" t="s">
        <v>2913</v>
      </c>
      <c r="F212" s="42" t="s">
        <v>2914</v>
      </c>
      <c r="G212" s="24" t="s">
        <v>2915</v>
      </c>
      <c r="H212" s="24" t="s">
        <v>2916</v>
      </c>
      <c r="I212" s="24">
        <v>253</v>
      </c>
      <c r="J212" s="24">
        <v>3</v>
      </c>
    </row>
    <row r="213" spans="1:10" x14ac:dyDescent="0.25">
      <c r="A213" s="24">
        <v>12</v>
      </c>
      <c r="B213" s="255"/>
      <c r="C213" s="257"/>
      <c r="D213" s="280"/>
      <c r="E213" s="42" t="s">
        <v>425</v>
      </c>
      <c r="F213" s="42" t="s">
        <v>426</v>
      </c>
      <c r="G213" s="24" t="s">
        <v>427</v>
      </c>
      <c r="H213" s="24" t="s">
        <v>428</v>
      </c>
      <c r="I213" s="24">
        <v>1000</v>
      </c>
      <c r="J213" s="24">
        <v>4</v>
      </c>
    </row>
    <row r="214" spans="1:10" x14ac:dyDescent="0.25">
      <c r="A214" s="24">
        <v>13</v>
      </c>
      <c r="B214" s="255"/>
      <c r="C214" s="257"/>
      <c r="D214" s="280"/>
      <c r="E214" s="42" t="s">
        <v>429</v>
      </c>
      <c r="F214" s="42" t="s">
        <v>430</v>
      </c>
      <c r="G214" s="24" t="s">
        <v>431</v>
      </c>
      <c r="H214" s="24" t="s">
        <v>432</v>
      </c>
      <c r="I214" s="24">
        <v>1000</v>
      </c>
      <c r="J214" s="24">
        <v>4</v>
      </c>
    </row>
    <row r="215" spans="1:10" x14ac:dyDescent="0.25">
      <c r="A215" s="24">
        <v>14</v>
      </c>
      <c r="B215" s="255"/>
      <c r="C215" s="257"/>
      <c r="D215" s="280"/>
      <c r="E215" s="42" t="s">
        <v>433</v>
      </c>
      <c r="F215" s="42" t="s">
        <v>434</v>
      </c>
      <c r="G215" s="24" t="s">
        <v>435</v>
      </c>
      <c r="H215" s="24" t="s">
        <v>436</v>
      </c>
      <c r="I215" s="24">
        <v>750</v>
      </c>
      <c r="J215" s="24">
        <v>4</v>
      </c>
    </row>
    <row r="216" spans="1:10" x14ac:dyDescent="0.25">
      <c r="A216" s="24">
        <v>15</v>
      </c>
      <c r="B216" s="255"/>
      <c r="C216" s="257"/>
      <c r="D216" s="280"/>
      <c r="E216" s="42" t="s">
        <v>437</v>
      </c>
      <c r="F216" s="42" t="s">
        <v>438</v>
      </c>
      <c r="G216" s="24" t="s">
        <v>439</v>
      </c>
      <c r="H216" s="24" t="s">
        <v>440</v>
      </c>
      <c r="I216" s="24">
        <v>600</v>
      </c>
      <c r="J216" s="24">
        <v>3</v>
      </c>
    </row>
    <row r="217" spans="1:10" x14ac:dyDescent="0.25">
      <c r="A217" s="24">
        <v>16</v>
      </c>
      <c r="B217" s="255"/>
      <c r="C217" s="257"/>
      <c r="D217" s="280"/>
      <c r="E217" s="42" t="s">
        <v>441</v>
      </c>
      <c r="F217" s="42" t="s">
        <v>442</v>
      </c>
      <c r="G217" s="24" t="s">
        <v>443</v>
      </c>
      <c r="H217" s="24" t="s">
        <v>444</v>
      </c>
      <c r="I217" s="24">
        <v>1000</v>
      </c>
      <c r="J217" s="24">
        <v>4</v>
      </c>
    </row>
    <row r="218" spans="1:10" x14ac:dyDescent="0.25">
      <c r="A218" s="24">
        <v>17</v>
      </c>
      <c r="B218" s="255"/>
      <c r="C218" s="257"/>
      <c r="D218" s="280"/>
      <c r="E218" s="42" t="s">
        <v>445</v>
      </c>
      <c r="F218" s="42" t="s">
        <v>446</v>
      </c>
      <c r="G218" s="24" t="s">
        <v>447</v>
      </c>
      <c r="H218" s="24" t="s">
        <v>448</v>
      </c>
      <c r="I218" s="24">
        <v>714</v>
      </c>
      <c r="J218" s="24">
        <v>3</v>
      </c>
    </row>
    <row r="219" spans="1:10" x14ac:dyDescent="0.25">
      <c r="A219" s="24">
        <v>18</v>
      </c>
      <c r="B219" s="255"/>
      <c r="C219" s="257"/>
      <c r="D219" s="280"/>
      <c r="E219" s="42" t="s">
        <v>449</v>
      </c>
      <c r="F219" s="42" t="s">
        <v>450</v>
      </c>
      <c r="G219" s="24" t="s">
        <v>451</v>
      </c>
      <c r="H219" s="24" t="s">
        <v>452</v>
      </c>
      <c r="I219" s="24">
        <v>400</v>
      </c>
      <c r="J219" s="24">
        <v>3</v>
      </c>
    </row>
    <row r="220" spans="1:10" x14ac:dyDescent="0.25">
      <c r="A220" s="24">
        <v>19</v>
      </c>
      <c r="B220" s="255"/>
      <c r="C220" s="257"/>
      <c r="D220" s="280"/>
      <c r="E220" s="42" t="s">
        <v>453</v>
      </c>
      <c r="F220" s="42" t="s">
        <v>454</v>
      </c>
      <c r="G220" s="24" t="s">
        <v>455</v>
      </c>
      <c r="H220" s="24" t="s">
        <v>456</v>
      </c>
      <c r="I220" s="24">
        <v>450</v>
      </c>
      <c r="J220" s="24">
        <v>3</v>
      </c>
    </row>
    <row r="221" spans="1:10" x14ac:dyDescent="0.25">
      <c r="A221" s="24">
        <v>20</v>
      </c>
      <c r="B221" s="255"/>
      <c r="C221" s="257"/>
      <c r="D221" s="280"/>
      <c r="E221" s="42" t="s">
        <v>457</v>
      </c>
      <c r="F221" s="42" t="s">
        <v>458</v>
      </c>
      <c r="G221" s="24" t="s">
        <v>456</v>
      </c>
      <c r="H221" s="24" t="s">
        <v>459</v>
      </c>
      <c r="I221" s="24">
        <v>999</v>
      </c>
      <c r="J221" s="24">
        <v>5</v>
      </c>
    </row>
    <row r="222" spans="1:10" x14ac:dyDescent="0.25">
      <c r="A222" s="24">
        <v>21</v>
      </c>
      <c r="B222" s="255"/>
      <c r="C222" s="257"/>
      <c r="D222" s="280"/>
      <c r="E222" s="42" t="s">
        <v>460</v>
      </c>
      <c r="F222" s="42" t="s">
        <v>461</v>
      </c>
      <c r="G222" s="24" t="s">
        <v>462</v>
      </c>
      <c r="H222" s="24" t="s">
        <v>463</v>
      </c>
      <c r="I222" s="24">
        <v>453</v>
      </c>
      <c r="J222" s="24">
        <v>3</v>
      </c>
    </row>
    <row r="223" spans="1:10" x14ac:dyDescent="0.25">
      <c r="A223" s="24">
        <v>22</v>
      </c>
      <c r="B223" s="255"/>
      <c r="C223" s="257"/>
      <c r="D223" s="280"/>
      <c r="E223" s="42" t="s">
        <v>464</v>
      </c>
      <c r="F223" s="42" t="s">
        <v>465</v>
      </c>
      <c r="G223" s="24" t="s">
        <v>466</v>
      </c>
      <c r="H223" s="24" t="s">
        <v>467</v>
      </c>
      <c r="I223" s="24">
        <v>860</v>
      </c>
      <c r="J223" s="24">
        <v>3</v>
      </c>
    </row>
    <row r="224" spans="1:10" x14ac:dyDescent="0.25">
      <c r="A224" s="24">
        <v>23</v>
      </c>
      <c r="B224" s="255"/>
      <c r="C224" s="257"/>
      <c r="D224" s="280"/>
      <c r="E224" s="42" t="s">
        <v>468</v>
      </c>
      <c r="F224" s="42" t="s">
        <v>469</v>
      </c>
      <c r="G224" s="24" t="s">
        <v>470</v>
      </c>
      <c r="H224" s="24" t="s">
        <v>471</v>
      </c>
      <c r="I224" s="24">
        <v>810</v>
      </c>
      <c r="J224" s="24">
        <v>4</v>
      </c>
    </row>
    <row r="225" spans="1:10" x14ac:dyDescent="0.25">
      <c r="A225" s="24">
        <v>24</v>
      </c>
      <c r="B225" s="255"/>
      <c r="C225" s="257"/>
      <c r="D225" s="280"/>
      <c r="E225" s="42" t="s">
        <v>472</v>
      </c>
      <c r="F225" s="42" t="s">
        <v>473</v>
      </c>
      <c r="G225" s="24" t="s">
        <v>474</v>
      </c>
      <c r="H225" s="24" t="s">
        <v>311</v>
      </c>
      <c r="I225" s="24">
        <v>1000</v>
      </c>
      <c r="J225" s="24">
        <v>5</v>
      </c>
    </row>
    <row r="226" spans="1:10" x14ac:dyDescent="0.25">
      <c r="A226" s="24">
        <v>25</v>
      </c>
      <c r="B226" s="255"/>
      <c r="C226" s="257"/>
      <c r="D226" s="280"/>
      <c r="E226" s="42" t="s">
        <v>475</v>
      </c>
      <c r="F226" s="42" t="s">
        <v>476</v>
      </c>
      <c r="G226" s="24" t="s">
        <v>477</v>
      </c>
      <c r="H226" s="24" t="s">
        <v>478</v>
      </c>
      <c r="I226" s="24">
        <v>880</v>
      </c>
      <c r="J226" s="24">
        <v>3</v>
      </c>
    </row>
    <row r="227" spans="1:10" x14ac:dyDescent="0.25">
      <c r="A227" s="24">
        <v>26</v>
      </c>
      <c r="B227" s="255"/>
      <c r="C227" s="257"/>
      <c r="D227" s="280"/>
      <c r="E227" s="42" t="s">
        <v>479</v>
      </c>
      <c r="F227" s="42" t="s">
        <v>480</v>
      </c>
      <c r="G227" s="24" t="s">
        <v>481</v>
      </c>
      <c r="H227" s="24" t="s">
        <v>482</v>
      </c>
      <c r="I227" s="24">
        <v>750</v>
      </c>
      <c r="J227" s="24">
        <v>5</v>
      </c>
    </row>
    <row r="228" spans="1:10" ht="28.5" x14ac:dyDescent="0.25">
      <c r="A228" s="24">
        <v>27</v>
      </c>
      <c r="B228" s="255"/>
      <c r="C228" s="257"/>
      <c r="D228" s="280"/>
      <c r="E228" s="42" t="s">
        <v>2057</v>
      </c>
      <c r="F228" s="42" t="s">
        <v>2058</v>
      </c>
      <c r="G228" s="24" t="s">
        <v>2059</v>
      </c>
      <c r="H228" s="24" t="s">
        <v>2060</v>
      </c>
      <c r="I228" s="24">
        <v>940</v>
      </c>
      <c r="J228" s="24">
        <v>3</v>
      </c>
    </row>
    <row r="229" spans="1:10" x14ac:dyDescent="0.25">
      <c r="A229" s="24">
        <v>28</v>
      </c>
      <c r="B229" s="255"/>
      <c r="C229" s="257"/>
      <c r="D229" s="280"/>
      <c r="E229" s="42" t="s">
        <v>483</v>
      </c>
      <c r="F229" s="42" t="s">
        <v>484</v>
      </c>
      <c r="G229" s="24" t="s">
        <v>485</v>
      </c>
      <c r="H229" s="24" t="s">
        <v>486</v>
      </c>
      <c r="I229" s="24">
        <v>876</v>
      </c>
      <c r="J229" s="24">
        <v>3</v>
      </c>
    </row>
    <row r="230" spans="1:10" x14ac:dyDescent="0.25">
      <c r="A230" s="24">
        <v>29</v>
      </c>
      <c r="B230" s="255"/>
      <c r="C230" s="257"/>
      <c r="D230" s="280"/>
      <c r="E230" s="42" t="s">
        <v>487</v>
      </c>
      <c r="F230" s="42" t="s">
        <v>488</v>
      </c>
      <c r="G230" s="24" t="s">
        <v>489</v>
      </c>
      <c r="H230" s="24" t="s">
        <v>490</v>
      </c>
      <c r="I230" s="24">
        <v>600</v>
      </c>
      <c r="J230" s="24">
        <v>4</v>
      </c>
    </row>
    <row r="231" spans="1:10" x14ac:dyDescent="0.25">
      <c r="A231" s="24">
        <v>30</v>
      </c>
      <c r="B231" s="255"/>
      <c r="C231" s="257"/>
      <c r="D231" s="280"/>
      <c r="E231" s="42" t="s">
        <v>491</v>
      </c>
      <c r="F231" s="42" t="s">
        <v>492</v>
      </c>
      <c r="G231" s="24" t="s">
        <v>493</v>
      </c>
      <c r="H231" s="24" t="s">
        <v>494</v>
      </c>
      <c r="I231" s="24">
        <v>999</v>
      </c>
      <c r="J231" s="24">
        <v>4</v>
      </c>
    </row>
    <row r="232" spans="1:10" x14ac:dyDescent="0.25">
      <c r="A232" s="24">
        <v>31</v>
      </c>
      <c r="B232" s="255"/>
      <c r="C232" s="257"/>
      <c r="D232" s="280"/>
      <c r="E232" s="42" t="s">
        <v>2917</v>
      </c>
      <c r="F232" s="42" t="s">
        <v>2918</v>
      </c>
      <c r="G232" s="24" t="s">
        <v>2919</v>
      </c>
      <c r="H232" s="24" t="s">
        <v>2920</v>
      </c>
      <c r="I232" s="24">
        <v>810</v>
      </c>
      <c r="J232" s="24">
        <v>6</v>
      </c>
    </row>
    <row r="233" spans="1:10" x14ac:dyDescent="0.25">
      <c r="A233" s="24">
        <v>32</v>
      </c>
      <c r="B233" s="255"/>
      <c r="C233" s="257"/>
      <c r="D233" s="280"/>
      <c r="E233" s="42" t="s">
        <v>495</v>
      </c>
      <c r="F233" s="42" t="s">
        <v>496</v>
      </c>
      <c r="G233" s="24" t="s">
        <v>497</v>
      </c>
      <c r="H233" s="24" t="s">
        <v>498</v>
      </c>
      <c r="I233" s="24">
        <v>550</v>
      </c>
      <c r="J233" s="24">
        <v>3</v>
      </c>
    </row>
    <row r="234" spans="1:10" x14ac:dyDescent="0.25">
      <c r="A234" s="24">
        <v>33</v>
      </c>
      <c r="B234" s="255"/>
      <c r="C234" s="257"/>
      <c r="D234" s="280"/>
      <c r="E234" s="42" t="s">
        <v>499</v>
      </c>
      <c r="F234" s="42" t="s">
        <v>500</v>
      </c>
      <c r="G234" s="24" t="s">
        <v>501</v>
      </c>
      <c r="H234" s="24" t="s">
        <v>502</v>
      </c>
      <c r="I234" s="24">
        <v>550</v>
      </c>
      <c r="J234" s="24">
        <v>3</v>
      </c>
    </row>
    <row r="235" spans="1:10" x14ac:dyDescent="0.25">
      <c r="A235" s="24">
        <v>34</v>
      </c>
      <c r="B235" s="255"/>
      <c r="C235" s="257"/>
      <c r="D235" s="280"/>
      <c r="E235" s="42" t="s">
        <v>503</v>
      </c>
      <c r="F235" s="42" t="s">
        <v>504</v>
      </c>
      <c r="G235" s="24" t="s">
        <v>502</v>
      </c>
      <c r="H235" s="24" t="s">
        <v>505</v>
      </c>
      <c r="I235" s="24">
        <v>1000</v>
      </c>
      <c r="J235" s="24">
        <v>4</v>
      </c>
    </row>
    <row r="236" spans="1:10" x14ac:dyDescent="0.25">
      <c r="A236" s="24">
        <v>35</v>
      </c>
      <c r="B236" s="255"/>
      <c r="C236" s="257"/>
      <c r="D236" s="280"/>
      <c r="E236" s="42" t="s">
        <v>1855</v>
      </c>
      <c r="F236" s="42" t="s">
        <v>506</v>
      </c>
      <c r="G236" s="24" t="s">
        <v>507</v>
      </c>
      <c r="H236" s="24" t="s">
        <v>508</v>
      </c>
      <c r="I236" s="24">
        <v>930</v>
      </c>
      <c r="J236" s="24">
        <v>7</v>
      </c>
    </row>
    <row r="237" spans="1:10" x14ac:dyDescent="0.25">
      <c r="A237" s="24">
        <v>36</v>
      </c>
      <c r="B237" s="255"/>
      <c r="C237" s="257"/>
      <c r="D237" s="280"/>
      <c r="E237" s="42" t="s">
        <v>1857</v>
      </c>
      <c r="F237" s="42" t="s">
        <v>509</v>
      </c>
      <c r="G237" s="24" t="s">
        <v>510</v>
      </c>
      <c r="H237" s="24" t="s">
        <v>511</v>
      </c>
      <c r="I237" s="24">
        <v>990</v>
      </c>
      <c r="J237" s="24">
        <v>4</v>
      </c>
    </row>
    <row r="238" spans="1:10" ht="28.5" x14ac:dyDescent="0.25">
      <c r="A238" s="24">
        <v>37</v>
      </c>
      <c r="B238" s="255"/>
      <c r="C238" s="257"/>
      <c r="D238" s="280"/>
      <c r="E238" s="42" t="s">
        <v>2061</v>
      </c>
      <c r="F238" s="42" t="s">
        <v>2062</v>
      </c>
      <c r="G238" s="24" t="s">
        <v>2063</v>
      </c>
      <c r="H238" s="24" t="s">
        <v>2064</v>
      </c>
      <c r="I238" s="24">
        <v>1000</v>
      </c>
      <c r="J238" s="24">
        <v>3</v>
      </c>
    </row>
    <row r="239" spans="1:10" x14ac:dyDescent="0.25">
      <c r="A239" s="24">
        <v>38</v>
      </c>
      <c r="B239" s="255"/>
      <c r="C239" s="257"/>
      <c r="D239" s="280"/>
      <c r="E239" s="42" t="s">
        <v>2921</v>
      </c>
      <c r="F239" s="42" t="s">
        <v>2922</v>
      </c>
      <c r="G239" s="24" t="s">
        <v>2925</v>
      </c>
      <c r="H239" s="24" t="s">
        <v>2926</v>
      </c>
      <c r="I239" s="24">
        <v>1000</v>
      </c>
      <c r="J239" s="24">
        <v>1</v>
      </c>
    </row>
    <row r="240" spans="1:10" x14ac:dyDescent="0.25">
      <c r="A240" s="24">
        <v>39</v>
      </c>
      <c r="B240" s="255"/>
      <c r="C240" s="257"/>
      <c r="D240" s="280"/>
      <c r="E240" s="42" t="s">
        <v>2923</v>
      </c>
      <c r="F240" s="42" t="s">
        <v>2924</v>
      </c>
      <c r="G240" s="24" t="s">
        <v>2927</v>
      </c>
      <c r="H240" s="24" t="s">
        <v>2928</v>
      </c>
      <c r="I240" s="24">
        <v>600</v>
      </c>
      <c r="J240" s="24">
        <v>3</v>
      </c>
    </row>
    <row r="241" spans="1:10" x14ac:dyDescent="0.25">
      <c r="A241" s="24">
        <v>40</v>
      </c>
      <c r="B241" s="255"/>
      <c r="C241" s="257"/>
      <c r="D241" s="280"/>
      <c r="E241" s="42" t="s">
        <v>512</v>
      </c>
      <c r="F241" s="42" t="s">
        <v>1856</v>
      </c>
      <c r="G241" s="24" t="s">
        <v>513</v>
      </c>
      <c r="H241" s="24" t="s">
        <v>514</v>
      </c>
      <c r="I241" s="24">
        <v>910</v>
      </c>
      <c r="J241" s="24">
        <v>4</v>
      </c>
    </row>
    <row r="242" spans="1:10" x14ac:dyDescent="0.25">
      <c r="A242" s="24">
        <v>41</v>
      </c>
      <c r="B242" s="255"/>
      <c r="C242" s="257"/>
      <c r="D242" s="280"/>
      <c r="E242" s="42" t="s">
        <v>2929</v>
      </c>
      <c r="F242" s="42" t="s">
        <v>2930</v>
      </c>
      <c r="G242" s="24" t="s">
        <v>2931</v>
      </c>
      <c r="H242" s="24" t="s">
        <v>2932</v>
      </c>
      <c r="I242" s="24">
        <v>585</v>
      </c>
      <c r="J242" s="24">
        <v>1</v>
      </c>
    </row>
    <row r="243" spans="1:10" x14ac:dyDescent="0.25">
      <c r="A243" s="24">
        <v>42</v>
      </c>
      <c r="B243" s="255"/>
      <c r="C243" s="257"/>
      <c r="D243" s="280"/>
      <c r="E243" s="42" t="s">
        <v>515</v>
      </c>
      <c r="F243" s="42" t="s">
        <v>516</v>
      </c>
      <c r="G243" s="24" t="s">
        <v>517</v>
      </c>
      <c r="H243" s="24" t="s">
        <v>518</v>
      </c>
      <c r="I243" s="24">
        <v>750</v>
      </c>
      <c r="J243" s="24">
        <v>3</v>
      </c>
    </row>
    <row r="244" spans="1:10" x14ac:dyDescent="0.25">
      <c r="A244" s="24">
        <v>43</v>
      </c>
      <c r="B244" s="255"/>
      <c r="C244" s="257"/>
      <c r="D244" s="280"/>
      <c r="E244" s="42" t="s">
        <v>2933</v>
      </c>
      <c r="F244" s="42" t="s">
        <v>2934</v>
      </c>
      <c r="G244" s="24" t="s">
        <v>2935</v>
      </c>
      <c r="H244" s="24" t="s">
        <v>2936</v>
      </c>
      <c r="I244" s="24">
        <v>1000</v>
      </c>
      <c r="J244" s="24">
        <v>4</v>
      </c>
    </row>
    <row r="245" spans="1:10" x14ac:dyDescent="0.25">
      <c r="A245" s="24">
        <v>44</v>
      </c>
      <c r="B245" s="255"/>
      <c r="C245" s="258"/>
      <c r="D245" s="264"/>
      <c r="E245" s="42" t="s">
        <v>519</v>
      </c>
      <c r="F245" s="42" t="s">
        <v>520</v>
      </c>
      <c r="G245" s="24" t="s">
        <v>521</v>
      </c>
      <c r="H245" s="24" t="s">
        <v>522</v>
      </c>
      <c r="I245" s="24">
        <v>492</v>
      </c>
      <c r="J245" s="24">
        <v>4</v>
      </c>
    </row>
    <row r="246" spans="1:10" ht="18" x14ac:dyDescent="0.25">
      <c r="A246" s="24">
        <v>45</v>
      </c>
      <c r="B246" s="255"/>
      <c r="C246" s="33"/>
      <c r="D246" s="24" t="s">
        <v>1833</v>
      </c>
      <c r="E246" s="42" t="s">
        <v>523</v>
      </c>
      <c r="F246" s="42" t="s">
        <v>524</v>
      </c>
      <c r="G246" s="24" t="s">
        <v>525</v>
      </c>
      <c r="H246" s="24" t="s">
        <v>526</v>
      </c>
      <c r="I246" s="24">
        <v>800</v>
      </c>
      <c r="J246" s="24">
        <v>6</v>
      </c>
    </row>
    <row r="247" spans="1:10" ht="18.75" customHeight="1" x14ac:dyDescent="0.25">
      <c r="A247" s="24">
        <v>46</v>
      </c>
      <c r="B247" s="255"/>
      <c r="C247" s="256" t="s">
        <v>380</v>
      </c>
      <c r="D247" s="263" t="s">
        <v>202</v>
      </c>
      <c r="E247" s="42" t="s">
        <v>527</v>
      </c>
      <c r="F247" s="42" t="s">
        <v>528</v>
      </c>
      <c r="G247" s="24" t="s">
        <v>530</v>
      </c>
      <c r="H247" s="24" t="s">
        <v>531</v>
      </c>
      <c r="I247" s="24">
        <v>600</v>
      </c>
      <c r="J247" s="24">
        <v>4</v>
      </c>
    </row>
    <row r="248" spans="1:10" ht="31.5" customHeight="1" x14ac:dyDescent="0.25">
      <c r="A248" s="24">
        <v>47</v>
      </c>
      <c r="B248" s="255"/>
      <c r="C248" s="257"/>
      <c r="D248" s="280"/>
      <c r="E248" s="42" t="s">
        <v>2065</v>
      </c>
      <c r="F248" s="42" t="s">
        <v>1546</v>
      </c>
      <c r="G248" s="24" t="s">
        <v>2066</v>
      </c>
      <c r="H248" s="24" t="s">
        <v>2067</v>
      </c>
      <c r="I248" s="24">
        <v>1000</v>
      </c>
      <c r="J248" s="24">
        <v>3</v>
      </c>
    </row>
    <row r="249" spans="1:10" ht="18.75" customHeight="1" x14ac:dyDescent="0.25">
      <c r="A249" s="24">
        <v>48</v>
      </c>
      <c r="B249" s="255"/>
      <c r="C249" s="257"/>
      <c r="D249" s="280"/>
      <c r="E249" s="42" t="s">
        <v>529</v>
      </c>
      <c r="F249" s="42" t="s">
        <v>1854</v>
      </c>
      <c r="G249" s="24" t="s">
        <v>532</v>
      </c>
      <c r="H249" s="24" t="s">
        <v>533</v>
      </c>
      <c r="I249" s="24">
        <v>10</v>
      </c>
      <c r="J249" s="24">
        <v>3</v>
      </c>
    </row>
    <row r="250" spans="1:10" ht="18.75" customHeight="1" x14ac:dyDescent="0.25">
      <c r="A250" s="24">
        <v>49</v>
      </c>
      <c r="B250" s="255"/>
      <c r="C250" s="257"/>
      <c r="D250" s="280"/>
      <c r="E250" s="42" t="s">
        <v>534</v>
      </c>
      <c r="F250" s="42" t="s">
        <v>535</v>
      </c>
      <c r="G250" s="24" t="s">
        <v>536</v>
      </c>
      <c r="H250" s="24" t="s">
        <v>537</v>
      </c>
      <c r="I250" s="24">
        <v>750</v>
      </c>
      <c r="J250" s="24">
        <v>3</v>
      </c>
    </row>
    <row r="251" spans="1:10" ht="18.75" customHeight="1" x14ac:dyDescent="0.25">
      <c r="A251" s="24">
        <v>50</v>
      </c>
      <c r="B251" s="255"/>
      <c r="C251" s="257"/>
      <c r="D251" s="280"/>
      <c r="E251" s="42" t="s">
        <v>2937</v>
      </c>
      <c r="F251" s="42" t="s">
        <v>2938</v>
      </c>
      <c r="G251" s="24" t="s">
        <v>2939</v>
      </c>
      <c r="H251" s="24" t="s">
        <v>2940</v>
      </c>
      <c r="I251" s="24"/>
      <c r="J251" s="24"/>
    </row>
    <row r="252" spans="1:10" ht="18.75" customHeight="1" x14ac:dyDescent="0.25">
      <c r="A252" s="24">
        <v>51</v>
      </c>
      <c r="B252" s="255"/>
      <c r="C252" s="257"/>
      <c r="D252" s="280"/>
      <c r="E252" s="42" t="s">
        <v>538</v>
      </c>
      <c r="F252" s="42" t="s">
        <v>539</v>
      </c>
      <c r="G252" s="24" t="s">
        <v>540</v>
      </c>
      <c r="H252" s="24" t="s">
        <v>541</v>
      </c>
      <c r="I252" s="24">
        <v>870</v>
      </c>
      <c r="J252" s="24">
        <v>5</v>
      </c>
    </row>
    <row r="253" spans="1:10" ht="18.75" customHeight="1" x14ac:dyDescent="0.25">
      <c r="A253" s="24">
        <v>52</v>
      </c>
      <c r="B253" s="255"/>
      <c r="C253" s="257"/>
      <c r="D253" s="280"/>
      <c r="E253" s="42" t="s">
        <v>2941</v>
      </c>
      <c r="F253" s="42" t="s">
        <v>2942</v>
      </c>
      <c r="G253" s="24" t="s">
        <v>2943</v>
      </c>
      <c r="H253" s="24" t="s">
        <v>2944</v>
      </c>
      <c r="I253" s="24">
        <v>550</v>
      </c>
      <c r="J253" s="24">
        <v>3</v>
      </c>
    </row>
    <row r="254" spans="1:10" ht="36" customHeight="1" x14ac:dyDescent="0.25">
      <c r="A254" s="24">
        <v>53</v>
      </c>
      <c r="B254" s="255"/>
      <c r="C254" s="257"/>
      <c r="D254" s="280"/>
      <c r="E254" s="42" t="s">
        <v>2068</v>
      </c>
      <c r="F254" s="42" t="s">
        <v>2069</v>
      </c>
      <c r="G254" s="24" t="s">
        <v>2070</v>
      </c>
      <c r="H254" s="24" t="s">
        <v>2071</v>
      </c>
      <c r="I254" s="24">
        <v>806</v>
      </c>
      <c r="J254" s="24">
        <v>5</v>
      </c>
    </row>
    <row r="255" spans="1:10" ht="18.75" customHeight="1" x14ac:dyDescent="0.25">
      <c r="A255" s="24">
        <v>54</v>
      </c>
      <c r="B255" s="255"/>
      <c r="C255" s="257"/>
      <c r="D255" s="280"/>
      <c r="E255" s="42" t="s">
        <v>542</v>
      </c>
      <c r="F255" s="42" t="s">
        <v>543</v>
      </c>
      <c r="G255" s="24" t="s">
        <v>544</v>
      </c>
      <c r="H255" s="24" t="s">
        <v>545</v>
      </c>
      <c r="I255" s="24">
        <v>500</v>
      </c>
      <c r="J255" s="24">
        <v>3</v>
      </c>
    </row>
    <row r="256" spans="1:10" ht="18.75" customHeight="1" x14ac:dyDescent="0.25">
      <c r="A256" s="24">
        <v>55</v>
      </c>
      <c r="B256" s="255"/>
      <c r="C256" s="257"/>
      <c r="D256" s="280"/>
      <c r="E256" s="42" t="s">
        <v>546</v>
      </c>
      <c r="F256" s="42" t="s">
        <v>1853</v>
      </c>
      <c r="G256" s="24" t="s">
        <v>547</v>
      </c>
      <c r="H256" s="24" t="s">
        <v>548</v>
      </c>
      <c r="I256" s="24">
        <v>200</v>
      </c>
      <c r="J256" s="24">
        <v>3</v>
      </c>
    </row>
    <row r="257" spans="1:10" ht="18.75" customHeight="1" x14ac:dyDescent="0.25">
      <c r="A257" s="24">
        <v>56</v>
      </c>
      <c r="B257" s="255"/>
      <c r="C257" s="257"/>
      <c r="D257" s="280"/>
      <c r="E257" s="42" t="s">
        <v>549</v>
      </c>
      <c r="F257" s="42" t="s">
        <v>550</v>
      </c>
      <c r="G257" s="24" t="s">
        <v>551</v>
      </c>
      <c r="H257" s="24" t="s">
        <v>552</v>
      </c>
      <c r="I257" s="24">
        <v>1000</v>
      </c>
      <c r="J257" s="24">
        <v>4</v>
      </c>
    </row>
    <row r="258" spans="1:10" ht="18.75" customHeight="1" x14ac:dyDescent="0.25">
      <c r="A258" s="24">
        <v>57</v>
      </c>
      <c r="B258" s="255"/>
      <c r="C258" s="257"/>
      <c r="D258" s="280"/>
      <c r="E258" s="42" t="s">
        <v>553</v>
      </c>
      <c r="F258" s="42" t="s">
        <v>554</v>
      </c>
      <c r="G258" s="24" t="s">
        <v>555</v>
      </c>
      <c r="H258" s="24" t="s">
        <v>556</v>
      </c>
      <c r="I258" s="24">
        <v>1000</v>
      </c>
      <c r="J258" s="24">
        <v>4</v>
      </c>
    </row>
    <row r="259" spans="1:10" ht="18.75" customHeight="1" x14ac:dyDescent="0.25">
      <c r="A259" s="24">
        <v>58</v>
      </c>
      <c r="B259" s="255"/>
      <c r="C259" s="257"/>
      <c r="D259" s="280"/>
      <c r="E259" s="42" t="s">
        <v>557</v>
      </c>
      <c r="F259" s="42" t="s">
        <v>558</v>
      </c>
      <c r="G259" s="24" t="s">
        <v>559</v>
      </c>
      <c r="H259" s="24" t="s">
        <v>560</v>
      </c>
      <c r="I259" s="24">
        <v>901</v>
      </c>
      <c r="J259" s="24">
        <v>3</v>
      </c>
    </row>
    <row r="260" spans="1:10" ht="18.75" customHeight="1" x14ac:dyDescent="0.25">
      <c r="A260" s="24">
        <v>59</v>
      </c>
      <c r="B260" s="255"/>
      <c r="C260" s="257"/>
      <c r="D260" s="280"/>
      <c r="E260" s="42" t="s">
        <v>561</v>
      </c>
      <c r="F260" s="42" t="s">
        <v>562</v>
      </c>
      <c r="G260" s="24" t="s">
        <v>563</v>
      </c>
      <c r="H260" s="24" t="s">
        <v>564</v>
      </c>
      <c r="I260" s="24">
        <v>866</v>
      </c>
      <c r="J260" s="24">
        <v>3</v>
      </c>
    </row>
    <row r="261" spans="1:10" ht="18.75" customHeight="1" x14ac:dyDescent="0.25">
      <c r="A261" s="24">
        <v>60</v>
      </c>
      <c r="B261" s="255"/>
      <c r="C261" s="257"/>
      <c r="D261" s="280"/>
      <c r="E261" s="42" t="s">
        <v>565</v>
      </c>
      <c r="F261" s="42" t="s">
        <v>566</v>
      </c>
      <c r="G261" s="24" t="s">
        <v>567</v>
      </c>
      <c r="H261" s="24" t="s">
        <v>568</v>
      </c>
      <c r="I261" s="24">
        <v>300</v>
      </c>
      <c r="J261" s="24">
        <v>3</v>
      </c>
    </row>
    <row r="262" spans="1:10" ht="18.75" customHeight="1" x14ac:dyDescent="0.25">
      <c r="A262" s="24">
        <v>61</v>
      </c>
      <c r="B262" s="255"/>
      <c r="C262" s="258"/>
      <c r="D262" s="264"/>
      <c r="E262" s="42" t="s">
        <v>569</v>
      </c>
      <c r="F262" s="42" t="s">
        <v>570</v>
      </c>
      <c r="G262" s="24" t="s">
        <v>571</v>
      </c>
      <c r="H262" s="24" t="s">
        <v>572</v>
      </c>
      <c r="I262" s="24">
        <v>654</v>
      </c>
      <c r="J262" s="24">
        <v>3</v>
      </c>
    </row>
    <row r="263" spans="1:10" ht="18.75" customHeight="1" x14ac:dyDescent="0.25">
      <c r="A263" s="24">
        <v>62</v>
      </c>
      <c r="B263" s="255"/>
      <c r="C263" s="256" t="s">
        <v>207</v>
      </c>
      <c r="D263" s="263" t="s">
        <v>208</v>
      </c>
      <c r="E263" s="42" t="s">
        <v>243</v>
      </c>
      <c r="F263" s="42" t="s">
        <v>573</v>
      </c>
      <c r="G263" s="24" t="s">
        <v>574</v>
      </c>
      <c r="H263" s="24" t="s">
        <v>575</v>
      </c>
      <c r="I263" s="24">
        <v>850</v>
      </c>
      <c r="J263" s="24">
        <v>4</v>
      </c>
    </row>
    <row r="264" spans="1:10" ht="31.5" customHeight="1" x14ac:dyDescent="0.25">
      <c r="A264" s="24">
        <v>63</v>
      </c>
      <c r="B264" s="255"/>
      <c r="C264" s="257"/>
      <c r="D264" s="280"/>
      <c r="E264" s="42" t="s">
        <v>1517</v>
      </c>
      <c r="F264" s="42" t="s">
        <v>2072</v>
      </c>
      <c r="G264" s="24" t="s">
        <v>2073</v>
      </c>
      <c r="H264" s="24" t="s">
        <v>2074</v>
      </c>
      <c r="I264" s="24">
        <v>1000</v>
      </c>
      <c r="J264" s="24">
        <v>4</v>
      </c>
    </row>
    <row r="265" spans="1:10" ht="18.75" customHeight="1" x14ac:dyDescent="0.25">
      <c r="A265" s="24">
        <v>64</v>
      </c>
      <c r="B265" s="255"/>
      <c r="C265" s="257"/>
      <c r="D265" s="280"/>
      <c r="E265" s="42" t="s">
        <v>576</v>
      </c>
      <c r="F265" s="42" t="s">
        <v>577</v>
      </c>
      <c r="G265" s="24" t="s">
        <v>578</v>
      </c>
      <c r="H265" s="24" t="s">
        <v>579</v>
      </c>
      <c r="I265" s="24">
        <v>1000</v>
      </c>
      <c r="J265" s="24">
        <v>3</v>
      </c>
    </row>
    <row r="266" spans="1:10" ht="18.75" customHeight="1" x14ac:dyDescent="0.25">
      <c r="A266" s="24">
        <v>65</v>
      </c>
      <c r="B266" s="255"/>
      <c r="C266" s="257"/>
      <c r="D266" s="280"/>
      <c r="E266" s="42" t="s">
        <v>580</v>
      </c>
      <c r="F266" s="42" t="s">
        <v>581</v>
      </c>
      <c r="G266" s="24" t="s">
        <v>579</v>
      </c>
      <c r="H266" s="24" t="s">
        <v>582</v>
      </c>
      <c r="I266" s="24">
        <v>900</v>
      </c>
      <c r="J266" s="24">
        <v>3</v>
      </c>
    </row>
    <row r="267" spans="1:10" ht="18.75" customHeight="1" x14ac:dyDescent="0.25">
      <c r="A267" s="24">
        <v>66</v>
      </c>
      <c r="B267" s="255"/>
      <c r="C267" s="257"/>
      <c r="D267" s="280"/>
      <c r="E267" s="42" t="s">
        <v>583</v>
      </c>
      <c r="F267" s="42" t="s">
        <v>584</v>
      </c>
      <c r="G267" s="24" t="s">
        <v>585</v>
      </c>
      <c r="H267" s="24" t="s">
        <v>586</v>
      </c>
      <c r="I267" s="24">
        <v>733</v>
      </c>
      <c r="J267" s="24">
        <v>3</v>
      </c>
    </row>
    <row r="268" spans="1:10" ht="18.75" customHeight="1" x14ac:dyDescent="0.25">
      <c r="A268" s="24">
        <v>67</v>
      </c>
      <c r="B268" s="255"/>
      <c r="C268" s="257"/>
      <c r="D268" s="280"/>
      <c r="E268" s="42" t="s">
        <v>2945</v>
      </c>
      <c r="F268" s="42" t="s">
        <v>2946</v>
      </c>
      <c r="G268" s="24" t="s">
        <v>2947</v>
      </c>
      <c r="H268" s="24" t="s">
        <v>2948</v>
      </c>
      <c r="I268" s="24">
        <v>750</v>
      </c>
      <c r="J268" s="24">
        <v>5</v>
      </c>
    </row>
    <row r="269" spans="1:10" ht="18.75" customHeight="1" x14ac:dyDescent="0.25">
      <c r="A269" s="24">
        <v>68</v>
      </c>
      <c r="B269" s="255"/>
      <c r="C269" s="257"/>
      <c r="D269" s="280"/>
      <c r="E269" s="42" t="s">
        <v>587</v>
      </c>
      <c r="F269" s="42" t="s">
        <v>588</v>
      </c>
      <c r="G269" s="24" t="s">
        <v>589</v>
      </c>
      <c r="H269" s="24" t="s">
        <v>590</v>
      </c>
      <c r="I269" s="24">
        <v>300</v>
      </c>
      <c r="J269" s="24">
        <v>3</v>
      </c>
    </row>
    <row r="270" spans="1:10" ht="18.75" customHeight="1" x14ac:dyDescent="0.25">
      <c r="A270" s="24">
        <v>69</v>
      </c>
      <c r="B270" s="255"/>
      <c r="C270" s="258"/>
      <c r="D270" s="264"/>
      <c r="E270" s="42" t="s">
        <v>591</v>
      </c>
      <c r="F270" s="42" t="s">
        <v>591</v>
      </c>
      <c r="G270" s="24" t="s">
        <v>592</v>
      </c>
      <c r="H270" s="24" t="s">
        <v>593</v>
      </c>
      <c r="I270" s="24">
        <v>948</v>
      </c>
      <c r="J270" s="24">
        <v>4</v>
      </c>
    </row>
    <row r="271" spans="1:10" x14ac:dyDescent="0.25">
      <c r="A271" s="24">
        <v>70</v>
      </c>
      <c r="B271" s="255"/>
      <c r="C271" s="256"/>
      <c r="D271" s="263" t="s">
        <v>1834</v>
      </c>
      <c r="E271" s="42" t="s">
        <v>1852</v>
      </c>
      <c r="F271" s="42" t="s">
        <v>947</v>
      </c>
      <c r="G271" s="24" t="s">
        <v>594</v>
      </c>
      <c r="H271" s="24" t="s">
        <v>595</v>
      </c>
      <c r="I271" s="24">
        <v>951</v>
      </c>
      <c r="J271" s="24">
        <v>5</v>
      </c>
    </row>
    <row r="272" spans="1:10" ht="18.75" customHeight="1" x14ac:dyDescent="0.25">
      <c r="A272" s="24">
        <v>71</v>
      </c>
      <c r="B272" s="255"/>
      <c r="C272" s="258"/>
      <c r="D272" s="264"/>
      <c r="E272" s="42" t="s">
        <v>596</v>
      </c>
      <c r="F272" s="42" t="s">
        <v>597</v>
      </c>
      <c r="G272" s="24" t="s">
        <v>598</v>
      </c>
      <c r="H272" s="24" t="s">
        <v>599</v>
      </c>
      <c r="I272" s="24">
        <v>780</v>
      </c>
      <c r="J272" s="24">
        <v>4</v>
      </c>
    </row>
    <row r="273" spans="1:10" ht="32.25" customHeight="1" x14ac:dyDescent="0.25">
      <c r="A273" s="24">
        <v>72</v>
      </c>
      <c r="B273" s="255"/>
      <c r="C273" s="256" t="s">
        <v>239</v>
      </c>
      <c r="D273" s="263" t="s">
        <v>381</v>
      </c>
      <c r="E273" s="42" t="s">
        <v>1228</v>
      </c>
      <c r="F273" s="42" t="s">
        <v>2075</v>
      </c>
      <c r="G273" s="24" t="s">
        <v>2076</v>
      </c>
      <c r="H273" s="24" t="s">
        <v>2077</v>
      </c>
      <c r="I273" s="24">
        <v>1000</v>
      </c>
      <c r="J273" s="24">
        <v>4</v>
      </c>
    </row>
    <row r="274" spans="1:10" ht="32.25" customHeight="1" x14ac:dyDescent="0.25">
      <c r="A274" s="24">
        <v>73</v>
      </c>
      <c r="B274" s="255"/>
      <c r="C274" s="257"/>
      <c r="D274" s="280"/>
      <c r="E274" s="42" t="s">
        <v>1502</v>
      </c>
      <c r="F274" s="42" t="s">
        <v>2949</v>
      </c>
      <c r="G274" s="24" t="s">
        <v>2950</v>
      </c>
      <c r="H274" s="24" t="s">
        <v>2951</v>
      </c>
      <c r="I274" s="24">
        <v>300</v>
      </c>
      <c r="J274" s="24">
        <v>3</v>
      </c>
    </row>
    <row r="275" spans="1:10" ht="18.75" customHeight="1" x14ac:dyDescent="0.25">
      <c r="A275" s="24">
        <v>74</v>
      </c>
      <c r="B275" s="255"/>
      <c r="C275" s="257"/>
      <c r="D275" s="280"/>
      <c r="E275" s="42" t="s">
        <v>600</v>
      </c>
      <c r="F275" s="42" t="s">
        <v>601</v>
      </c>
      <c r="G275" s="24" t="s">
        <v>602</v>
      </c>
      <c r="H275" s="24" t="s">
        <v>603</v>
      </c>
      <c r="I275" s="24">
        <v>500</v>
      </c>
      <c r="J275" s="24">
        <v>3</v>
      </c>
    </row>
    <row r="276" spans="1:10" ht="18.75" customHeight="1" x14ac:dyDescent="0.25">
      <c r="A276" s="24">
        <v>75</v>
      </c>
      <c r="B276" s="255"/>
      <c r="C276" s="257"/>
      <c r="D276" s="280"/>
      <c r="E276" s="42" t="s">
        <v>604</v>
      </c>
      <c r="F276" s="42" t="s">
        <v>605</v>
      </c>
      <c r="G276" s="24" t="s">
        <v>606</v>
      </c>
      <c r="H276" s="24" t="s">
        <v>607</v>
      </c>
      <c r="I276" s="24">
        <v>400</v>
      </c>
      <c r="J276" s="24">
        <v>4</v>
      </c>
    </row>
    <row r="277" spans="1:10" ht="32.25" customHeight="1" x14ac:dyDescent="0.25">
      <c r="A277" s="24">
        <v>76</v>
      </c>
      <c r="B277" s="255"/>
      <c r="C277" s="257"/>
      <c r="D277" s="280"/>
      <c r="E277" s="42" t="s">
        <v>2078</v>
      </c>
      <c r="F277" s="42" t="s">
        <v>2065</v>
      </c>
      <c r="G277" s="24" t="s">
        <v>2079</v>
      </c>
      <c r="H277" s="24" t="s">
        <v>2080</v>
      </c>
      <c r="I277" s="24">
        <v>930</v>
      </c>
      <c r="J277" s="24">
        <v>3</v>
      </c>
    </row>
    <row r="278" spans="1:10" ht="18.75" customHeight="1" x14ac:dyDescent="0.25">
      <c r="A278" s="24">
        <v>77</v>
      </c>
      <c r="B278" s="255"/>
      <c r="C278" s="257"/>
      <c r="D278" s="280"/>
      <c r="E278" s="42" t="s">
        <v>608</v>
      </c>
      <c r="F278" s="42" t="s">
        <v>609</v>
      </c>
      <c r="G278" s="24" t="s">
        <v>610</v>
      </c>
      <c r="H278" s="24" t="s">
        <v>611</v>
      </c>
      <c r="I278" s="24">
        <v>700</v>
      </c>
      <c r="J278" s="24">
        <v>3</v>
      </c>
    </row>
    <row r="279" spans="1:10" ht="18.75" customHeight="1" x14ac:dyDescent="0.25">
      <c r="A279" s="24">
        <v>78</v>
      </c>
      <c r="B279" s="255"/>
      <c r="C279" s="257"/>
      <c r="D279" s="280"/>
      <c r="E279" s="42" t="s">
        <v>612</v>
      </c>
      <c r="F279" s="42" t="s">
        <v>613</v>
      </c>
      <c r="G279" s="24" t="s">
        <v>614</v>
      </c>
      <c r="H279" s="24" t="s">
        <v>615</v>
      </c>
      <c r="I279" s="24">
        <v>620</v>
      </c>
      <c r="J279" s="24">
        <v>5</v>
      </c>
    </row>
    <row r="280" spans="1:10" ht="18.75" customHeight="1" x14ac:dyDescent="0.25">
      <c r="A280" s="24">
        <v>79</v>
      </c>
      <c r="B280" s="255"/>
      <c r="C280" s="257"/>
      <c r="D280" s="280"/>
      <c r="E280" s="42" t="s">
        <v>616</v>
      </c>
      <c r="F280" s="42" t="s">
        <v>617</v>
      </c>
      <c r="G280" s="24" t="s">
        <v>618</v>
      </c>
      <c r="H280" s="24" t="s">
        <v>619</v>
      </c>
      <c r="I280" s="24">
        <v>500</v>
      </c>
      <c r="J280" s="24">
        <v>3</v>
      </c>
    </row>
    <row r="281" spans="1:10" ht="18.75" customHeight="1" x14ac:dyDescent="0.25">
      <c r="A281" s="24">
        <v>80</v>
      </c>
      <c r="B281" s="255"/>
      <c r="C281" s="257"/>
      <c r="D281" s="280"/>
      <c r="E281" s="42" t="s">
        <v>620</v>
      </c>
      <c r="F281" s="42" t="s">
        <v>621</v>
      </c>
      <c r="G281" s="24" t="s">
        <v>622</v>
      </c>
      <c r="H281" s="24" t="s">
        <v>623</v>
      </c>
      <c r="I281" s="24">
        <v>400</v>
      </c>
      <c r="J281" s="24">
        <v>3</v>
      </c>
    </row>
    <row r="282" spans="1:10" ht="18.75" customHeight="1" x14ac:dyDescent="0.25">
      <c r="A282" s="24">
        <v>81</v>
      </c>
      <c r="B282" s="255"/>
      <c r="C282" s="257"/>
      <c r="D282" s="280"/>
      <c r="E282" s="42" t="s">
        <v>624</v>
      </c>
      <c r="F282" s="42" t="s">
        <v>625</v>
      </c>
      <c r="G282" s="24" t="s">
        <v>626</v>
      </c>
      <c r="H282" s="24" t="s">
        <v>627</v>
      </c>
      <c r="I282" s="24">
        <v>853</v>
      </c>
      <c r="J282" s="24">
        <v>3</v>
      </c>
    </row>
    <row r="283" spans="1:10" ht="18.75" customHeight="1" x14ac:dyDescent="0.25">
      <c r="A283" s="24">
        <v>82</v>
      </c>
      <c r="B283" s="255"/>
      <c r="C283" s="257"/>
      <c r="D283" s="280"/>
      <c r="E283" s="42" t="s">
        <v>628</v>
      </c>
      <c r="F283" s="42" t="s">
        <v>629</v>
      </c>
      <c r="G283" s="24" t="s">
        <v>630</v>
      </c>
      <c r="H283" s="24" t="s">
        <v>631</v>
      </c>
      <c r="I283" s="24">
        <v>900</v>
      </c>
      <c r="J283" s="24">
        <v>3</v>
      </c>
    </row>
    <row r="284" spans="1:10" ht="35.25" customHeight="1" x14ac:dyDescent="0.25">
      <c r="A284" s="24">
        <v>83</v>
      </c>
      <c r="B284" s="255"/>
      <c r="C284" s="258"/>
      <c r="D284" s="264"/>
      <c r="E284" s="42" t="s">
        <v>2081</v>
      </c>
      <c r="F284" s="42" t="s">
        <v>2082</v>
      </c>
      <c r="G284" s="24" t="s">
        <v>2083</v>
      </c>
      <c r="H284" s="24" t="s">
        <v>2084</v>
      </c>
      <c r="I284" s="24">
        <v>342</v>
      </c>
      <c r="J284" s="24">
        <v>3</v>
      </c>
    </row>
    <row r="285" spans="1:10" ht="28.5" customHeight="1" x14ac:dyDescent="0.25">
      <c r="A285" s="24">
        <v>84</v>
      </c>
      <c r="B285" s="255"/>
      <c r="C285" s="256" t="s">
        <v>253</v>
      </c>
      <c r="D285" s="263" t="s">
        <v>254</v>
      </c>
      <c r="E285" s="42" t="s">
        <v>2085</v>
      </c>
      <c r="F285" s="42" t="s">
        <v>2086</v>
      </c>
      <c r="G285" s="24" t="s">
        <v>2087</v>
      </c>
      <c r="H285" s="24" t="s">
        <v>2088</v>
      </c>
      <c r="I285" s="24">
        <v>1000</v>
      </c>
      <c r="J285" s="24">
        <v>3</v>
      </c>
    </row>
    <row r="286" spans="1:10" ht="28.5" customHeight="1" x14ac:dyDescent="0.25">
      <c r="A286" s="24">
        <v>85</v>
      </c>
      <c r="B286" s="255"/>
      <c r="C286" s="257"/>
      <c r="D286" s="280"/>
      <c r="E286" s="42" t="s">
        <v>2952</v>
      </c>
      <c r="F286" s="42" t="s">
        <v>2953</v>
      </c>
      <c r="G286" s="24" t="s">
        <v>2954</v>
      </c>
      <c r="H286" s="24" t="s">
        <v>2955</v>
      </c>
      <c r="I286" s="24">
        <v>1000</v>
      </c>
      <c r="J286" s="24">
        <v>3</v>
      </c>
    </row>
    <row r="287" spans="1:10" ht="24.75" customHeight="1" x14ac:dyDescent="0.25">
      <c r="A287" s="24">
        <v>86</v>
      </c>
      <c r="B287" s="255"/>
      <c r="C287" s="257"/>
      <c r="D287" s="280"/>
      <c r="E287" s="42" t="s">
        <v>632</v>
      </c>
      <c r="F287" s="42" t="s">
        <v>633</v>
      </c>
      <c r="G287" s="24" t="s">
        <v>634</v>
      </c>
      <c r="H287" s="24" t="s">
        <v>635</v>
      </c>
      <c r="I287" s="24">
        <v>300</v>
      </c>
      <c r="J287" s="24">
        <v>3</v>
      </c>
    </row>
    <row r="288" spans="1:10" ht="30.75" customHeight="1" x14ac:dyDescent="0.25">
      <c r="A288" s="24">
        <v>87</v>
      </c>
      <c r="B288" s="255"/>
      <c r="C288" s="257"/>
      <c r="D288" s="280"/>
      <c r="E288" s="42" t="s">
        <v>2089</v>
      </c>
      <c r="F288" s="42" t="s">
        <v>2090</v>
      </c>
      <c r="G288" s="24" t="s">
        <v>2091</v>
      </c>
      <c r="H288" s="24" t="s">
        <v>2092</v>
      </c>
      <c r="I288" s="24">
        <v>1000</v>
      </c>
      <c r="J288" s="24">
        <v>3</v>
      </c>
    </row>
    <row r="289" spans="1:10" ht="31.5" customHeight="1" x14ac:dyDescent="0.25">
      <c r="A289" s="24">
        <v>88</v>
      </c>
      <c r="B289" s="255"/>
      <c r="C289" s="258"/>
      <c r="D289" s="264"/>
      <c r="E289" s="42" t="s">
        <v>636</v>
      </c>
      <c r="F289" s="42" t="s">
        <v>637</v>
      </c>
      <c r="G289" s="24" t="s">
        <v>638</v>
      </c>
      <c r="H289" s="24" t="s">
        <v>639</v>
      </c>
      <c r="I289" s="24">
        <v>400</v>
      </c>
      <c r="J289" s="24">
        <v>3</v>
      </c>
    </row>
    <row r="290" spans="1:10" ht="18.75" customHeight="1" x14ac:dyDescent="0.25">
      <c r="A290" s="24">
        <v>89</v>
      </c>
      <c r="B290" s="255"/>
      <c r="C290" s="256" t="s">
        <v>382</v>
      </c>
      <c r="D290" s="263" t="s">
        <v>383</v>
      </c>
      <c r="E290" s="42" t="s">
        <v>640</v>
      </c>
      <c r="F290" s="42" t="s">
        <v>641</v>
      </c>
      <c r="G290" s="24" t="s">
        <v>642</v>
      </c>
      <c r="H290" s="24" t="s">
        <v>643</v>
      </c>
      <c r="I290" s="24">
        <v>600</v>
      </c>
      <c r="J290" s="24">
        <v>3</v>
      </c>
    </row>
    <row r="291" spans="1:10" ht="31.5" customHeight="1" x14ac:dyDescent="0.25">
      <c r="A291" s="24">
        <v>90</v>
      </c>
      <c r="B291" s="255"/>
      <c r="C291" s="257"/>
      <c r="D291" s="280"/>
      <c r="E291" s="42" t="s">
        <v>926</v>
      </c>
      <c r="F291" s="42" t="s">
        <v>2093</v>
      </c>
      <c r="G291" s="24" t="s">
        <v>2094</v>
      </c>
      <c r="H291" s="24" t="s">
        <v>2095</v>
      </c>
      <c r="I291" s="24">
        <v>600</v>
      </c>
      <c r="J291" s="24">
        <v>5</v>
      </c>
    </row>
    <row r="292" spans="1:10" ht="18.75" customHeight="1" x14ac:dyDescent="0.25">
      <c r="A292" s="24">
        <v>91</v>
      </c>
      <c r="B292" s="255"/>
      <c r="C292" s="257"/>
      <c r="D292" s="280"/>
      <c r="E292" s="42" t="s">
        <v>644</v>
      </c>
      <c r="F292" s="42" t="s">
        <v>1849</v>
      </c>
      <c r="G292" s="24" t="s">
        <v>645</v>
      </c>
      <c r="H292" s="24" t="s">
        <v>646</v>
      </c>
      <c r="I292" s="24">
        <v>860</v>
      </c>
      <c r="J292" s="24">
        <v>3</v>
      </c>
    </row>
    <row r="293" spans="1:10" ht="18.75" customHeight="1" x14ac:dyDescent="0.25">
      <c r="A293" s="24">
        <v>92</v>
      </c>
      <c r="B293" s="255"/>
      <c r="C293" s="257"/>
      <c r="D293" s="280"/>
      <c r="E293" s="42" t="s">
        <v>2956</v>
      </c>
      <c r="F293" s="42" t="s">
        <v>2957</v>
      </c>
      <c r="G293" s="24" t="s">
        <v>2958</v>
      </c>
      <c r="H293" s="24" t="s">
        <v>2959</v>
      </c>
      <c r="I293" s="24">
        <v>1000</v>
      </c>
      <c r="J293" s="24">
        <v>0</v>
      </c>
    </row>
    <row r="294" spans="1:10" ht="18.75" customHeight="1" x14ac:dyDescent="0.25">
      <c r="A294" s="24">
        <v>93</v>
      </c>
      <c r="B294" s="255"/>
      <c r="C294" s="257"/>
      <c r="D294" s="280"/>
      <c r="E294" s="42" t="s">
        <v>647</v>
      </c>
      <c r="F294" s="42" t="s">
        <v>648</v>
      </c>
      <c r="G294" s="24" t="s">
        <v>649</v>
      </c>
      <c r="H294" s="24" t="s">
        <v>650</v>
      </c>
      <c r="I294" s="24">
        <v>700</v>
      </c>
      <c r="J294" s="24">
        <v>4</v>
      </c>
    </row>
    <row r="295" spans="1:10" ht="18.75" customHeight="1" x14ac:dyDescent="0.25">
      <c r="A295" s="24">
        <v>94</v>
      </c>
      <c r="B295" s="255"/>
      <c r="C295" s="257"/>
      <c r="D295" s="280"/>
      <c r="E295" s="42" t="s">
        <v>2960</v>
      </c>
      <c r="F295" s="42" t="s">
        <v>2961</v>
      </c>
      <c r="G295" s="24" t="s">
        <v>2962</v>
      </c>
      <c r="H295" s="24" t="s">
        <v>2963</v>
      </c>
      <c r="I295" s="24">
        <v>350</v>
      </c>
      <c r="J295" s="24">
        <v>0</v>
      </c>
    </row>
    <row r="296" spans="1:10" ht="18.75" customHeight="1" x14ac:dyDescent="0.25">
      <c r="A296" s="24">
        <v>95</v>
      </c>
      <c r="B296" s="255"/>
      <c r="C296" s="257"/>
      <c r="D296" s="280"/>
      <c r="E296" s="42" t="s">
        <v>651</v>
      </c>
      <c r="F296" s="42" t="s">
        <v>652</v>
      </c>
      <c r="G296" s="24" t="s">
        <v>653</v>
      </c>
      <c r="H296" s="24" t="s">
        <v>654</v>
      </c>
      <c r="I296" s="24">
        <v>900</v>
      </c>
      <c r="J296" s="24">
        <v>5</v>
      </c>
    </row>
    <row r="297" spans="1:10" ht="18.75" customHeight="1" x14ac:dyDescent="0.25">
      <c r="A297" s="24">
        <v>96</v>
      </c>
      <c r="B297" s="255"/>
      <c r="C297" s="257"/>
      <c r="D297" s="280"/>
      <c r="E297" s="42" t="s">
        <v>1851</v>
      </c>
      <c r="F297" s="42" t="s">
        <v>655</v>
      </c>
      <c r="G297" s="24" t="s">
        <v>656</v>
      </c>
      <c r="H297" s="24" t="s">
        <v>657</v>
      </c>
      <c r="I297" s="24">
        <v>50</v>
      </c>
      <c r="J297" s="24">
        <v>3</v>
      </c>
    </row>
    <row r="298" spans="1:10" ht="18.75" customHeight="1" x14ac:dyDescent="0.25">
      <c r="A298" s="24">
        <v>97</v>
      </c>
      <c r="B298" s="255"/>
      <c r="C298" s="258"/>
      <c r="D298" s="264"/>
      <c r="E298" s="42" t="s">
        <v>658</v>
      </c>
      <c r="F298" s="42" t="s">
        <v>659</v>
      </c>
      <c r="G298" s="24" t="s">
        <v>660</v>
      </c>
      <c r="H298" s="24" t="s">
        <v>661</v>
      </c>
      <c r="I298" s="24">
        <v>600</v>
      </c>
      <c r="J298" s="24">
        <v>3</v>
      </c>
    </row>
    <row r="299" spans="1:10" ht="18" customHeight="1" x14ac:dyDescent="0.25">
      <c r="A299" s="24">
        <v>98</v>
      </c>
      <c r="B299" s="255"/>
      <c r="C299" s="256" t="s">
        <v>384</v>
      </c>
      <c r="D299" s="263" t="s">
        <v>385</v>
      </c>
      <c r="E299" s="42" t="s">
        <v>662</v>
      </c>
      <c r="F299" s="42" t="s">
        <v>663</v>
      </c>
      <c r="G299" s="24" t="s">
        <v>664</v>
      </c>
      <c r="H299" s="24" t="s">
        <v>665</v>
      </c>
      <c r="I299" s="24">
        <v>440</v>
      </c>
      <c r="J299" s="24">
        <v>4</v>
      </c>
    </row>
    <row r="300" spans="1:10" ht="18" customHeight="1" x14ac:dyDescent="0.25">
      <c r="A300" s="24">
        <v>99</v>
      </c>
      <c r="B300" s="255"/>
      <c r="C300" s="257"/>
      <c r="D300" s="280"/>
      <c r="E300" s="42" t="s">
        <v>2964</v>
      </c>
      <c r="F300" s="42" t="s">
        <v>2965</v>
      </c>
      <c r="G300" s="24" t="s">
        <v>2966</v>
      </c>
      <c r="H300" s="24" t="s">
        <v>2967</v>
      </c>
      <c r="I300" s="24">
        <v>1000</v>
      </c>
      <c r="J300" s="24">
        <v>0</v>
      </c>
    </row>
    <row r="301" spans="1:10" ht="18" customHeight="1" x14ac:dyDescent="0.25">
      <c r="A301" s="24">
        <v>100</v>
      </c>
      <c r="B301" s="255"/>
      <c r="C301" s="258"/>
      <c r="D301" s="264"/>
      <c r="E301" s="42" t="s">
        <v>2970</v>
      </c>
      <c r="F301" s="42" t="s">
        <v>2971</v>
      </c>
      <c r="G301" s="24" t="s">
        <v>2968</v>
      </c>
      <c r="H301" s="24" t="s">
        <v>2969</v>
      </c>
      <c r="I301" s="24">
        <v>720</v>
      </c>
      <c r="J301" s="24">
        <v>0</v>
      </c>
    </row>
    <row r="302" spans="1:10" ht="18" customHeight="1" x14ac:dyDescent="0.25">
      <c r="A302" s="24">
        <v>101</v>
      </c>
      <c r="B302" s="255"/>
      <c r="C302" s="256" t="s">
        <v>386</v>
      </c>
      <c r="D302" s="263" t="s">
        <v>1867</v>
      </c>
      <c r="E302" s="42" t="s">
        <v>2972</v>
      </c>
      <c r="F302" s="42" t="s">
        <v>2973</v>
      </c>
      <c r="G302" s="24" t="s">
        <v>2974</v>
      </c>
      <c r="H302" s="24" t="s">
        <v>2975</v>
      </c>
      <c r="I302" s="24">
        <v>521</v>
      </c>
      <c r="J302" s="24">
        <v>3</v>
      </c>
    </row>
    <row r="303" spans="1:10" ht="18.75" customHeight="1" x14ac:dyDescent="0.25">
      <c r="A303" s="24">
        <v>102</v>
      </c>
      <c r="B303" s="255"/>
      <c r="C303" s="257"/>
      <c r="D303" s="280"/>
      <c r="E303" s="42" t="s">
        <v>666</v>
      </c>
      <c r="F303" s="42" t="s">
        <v>1850</v>
      </c>
      <c r="G303" s="24" t="s">
        <v>667</v>
      </c>
      <c r="H303" s="24" t="s">
        <v>668</v>
      </c>
      <c r="I303" s="24">
        <v>510</v>
      </c>
      <c r="J303" s="24">
        <v>4</v>
      </c>
    </row>
    <row r="304" spans="1:10" ht="18.75" customHeight="1" x14ac:dyDescent="0.25">
      <c r="A304" s="24">
        <v>103</v>
      </c>
      <c r="B304" s="255"/>
      <c r="C304" s="257"/>
      <c r="D304" s="280"/>
      <c r="E304" s="42" t="s">
        <v>2096</v>
      </c>
      <c r="F304" s="42" t="s">
        <v>2097</v>
      </c>
      <c r="G304" s="24" t="s">
        <v>2098</v>
      </c>
      <c r="H304" s="24" t="s">
        <v>2099</v>
      </c>
      <c r="I304" s="24">
        <v>375</v>
      </c>
      <c r="J304" s="24">
        <v>4</v>
      </c>
    </row>
    <row r="305" spans="1:10" ht="18.75" customHeight="1" x14ac:dyDescent="0.25">
      <c r="A305" s="24">
        <v>104</v>
      </c>
      <c r="B305" s="255"/>
      <c r="C305" s="257"/>
      <c r="D305" s="280"/>
      <c r="E305" s="42" t="s">
        <v>2100</v>
      </c>
      <c r="F305" s="42" t="s">
        <v>2101</v>
      </c>
      <c r="G305" s="24" t="s">
        <v>2102</v>
      </c>
      <c r="H305" s="24" t="s">
        <v>2103</v>
      </c>
      <c r="I305" s="24">
        <v>620</v>
      </c>
      <c r="J305" s="24">
        <v>3</v>
      </c>
    </row>
    <row r="306" spans="1:10" ht="18.75" customHeight="1" x14ac:dyDescent="0.25">
      <c r="A306" s="24">
        <v>105</v>
      </c>
      <c r="B306" s="255"/>
      <c r="C306" s="258"/>
      <c r="D306" s="264"/>
      <c r="E306" s="42" t="s">
        <v>669</v>
      </c>
      <c r="F306" s="42" t="s">
        <v>670</v>
      </c>
      <c r="G306" s="24" t="s">
        <v>671</v>
      </c>
      <c r="H306" s="24" t="s">
        <v>672</v>
      </c>
      <c r="I306" s="24">
        <v>500</v>
      </c>
      <c r="J306" s="24">
        <v>3</v>
      </c>
    </row>
    <row r="307" spans="1:10" ht="36" x14ac:dyDescent="0.25">
      <c r="A307" s="24">
        <v>106</v>
      </c>
      <c r="B307" s="255"/>
      <c r="C307" s="33" t="s">
        <v>387</v>
      </c>
      <c r="D307" s="24" t="s">
        <v>388</v>
      </c>
      <c r="E307" s="42" t="s">
        <v>3417</v>
      </c>
      <c r="F307" s="42" t="s">
        <v>673</v>
      </c>
      <c r="G307" s="24" t="s">
        <v>674</v>
      </c>
      <c r="H307" s="24" t="s">
        <v>675</v>
      </c>
      <c r="I307" s="24">
        <v>950</v>
      </c>
      <c r="J307" s="24">
        <v>3</v>
      </c>
    </row>
    <row r="308" spans="1:10" ht="18.75" customHeight="1" x14ac:dyDescent="0.25">
      <c r="A308" s="24">
        <v>107</v>
      </c>
      <c r="B308" s="255"/>
      <c r="C308" s="256" t="s">
        <v>389</v>
      </c>
      <c r="D308" s="263" t="s">
        <v>390</v>
      </c>
      <c r="E308" s="42" t="s">
        <v>1829</v>
      </c>
      <c r="F308" s="42" t="s">
        <v>676</v>
      </c>
      <c r="G308" s="24" t="s">
        <v>677</v>
      </c>
      <c r="H308" s="24" t="s">
        <v>678</v>
      </c>
      <c r="I308" s="24">
        <v>324</v>
      </c>
      <c r="J308" s="24">
        <v>3</v>
      </c>
    </row>
    <row r="309" spans="1:10" ht="18.75" customHeight="1" x14ac:dyDescent="0.25">
      <c r="A309" s="24">
        <v>108</v>
      </c>
      <c r="B309" s="255"/>
      <c r="C309" s="257"/>
      <c r="D309" s="280"/>
      <c r="E309" s="42" t="s">
        <v>1828</v>
      </c>
      <c r="F309" s="42" t="s">
        <v>679</v>
      </c>
      <c r="G309" s="24" t="s">
        <v>680</v>
      </c>
      <c r="H309" s="24" t="s">
        <v>681</v>
      </c>
      <c r="I309" s="24">
        <v>499</v>
      </c>
      <c r="J309" s="24">
        <v>3</v>
      </c>
    </row>
    <row r="310" spans="1:10" ht="18.75" customHeight="1" x14ac:dyDescent="0.25">
      <c r="A310" s="24">
        <v>109</v>
      </c>
      <c r="B310" s="255"/>
      <c r="C310" s="258"/>
      <c r="D310" s="264"/>
      <c r="E310" s="42" t="s">
        <v>2976</v>
      </c>
      <c r="F310" s="42" t="s">
        <v>2977</v>
      </c>
      <c r="G310" s="24" t="s">
        <v>2978</v>
      </c>
      <c r="H310" s="24" t="s">
        <v>2979</v>
      </c>
      <c r="I310" s="24">
        <v>900</v>
      </c>
      <c r="J310" s="24">
        <v>3</v>
      </c>
    </row>
    <row r="311" spans="1:10" ht="18.75" customHeight="1" x14ac:dyDescent="0.25">
      <c r="A311" s="24">
        <v>110</v>
      </c>
      <c r="B311" s="255"/>
      <c r="C311" s="256" t="s">
        <v>391</v>
      </c>
      <c r="D311" s="263" t="s">
        <v>392</v>
      </c>
      <c r="E311" s="42" t="s">
        <v>2909</v>
      </c>
      <c r="F311" s="42" t="s">
        <v>2910</v>
      </c>
      <c r="G311" s="24" t="s">
        <v>2911</v>
      </c>
      <c r="H311" s="24" t="s">
        <v>2912</v>
      </c>
      <c r="I311" s="24">
        <v>930</v>
      </c>
      <c r="J311" s="24">
        <v>4</v>
      </c>
    </row>
    <row r="312" spans="1:10" ht="18.75" customHeight="1" x14ac:dyDescent="0.25">
      <c r="A312" s="24">
        <v>111</v>
      </c>
      <c r="B312" s="255"/>
      <c r="C312" s="257"/>
      <c r="D312" s="280"/>
      <c r="E312" s="42" t="s">
        <v>243</v>
      </c>
      <c r="F312" s="42" t="s">
        <v>682</v>
      </c>
      <c r="G312" s="24" t="s">
        <v>683</v>
      </c>
      <c r="H312" s="24" t="s">
        <v>684</v>
      </c>
      <c r="I312" s="24">
        <v>960</v>
      </c>
      <c r="J312" s="24">
        <v>5</v>
      </c>
    </row>
    <row r="313" spans="1:10" ht="18.75" customHeight="1" x14ac:dyDescent="0.25">
      <c r="A313" s="24">
        <v>112</v>
      </c>
      <c r="B313" s="255"/>
      <c r="C313" s="258"/>
      <c r="D313" s="264"/>
      <c r="E313" s="42" t="s">
        <v>1956</v>
      </c>
      <c r="F313" s="42" t="s">
        <v>1289</v>
      </c>
      <c r="G313" s="24" t="s">
        <v>2980</v>
      </c>
      <c r="H313" s="24" t="s">
        <v>2981</v>
      </c>
      <c r="I313" s="24">
        <v>300</v>
      </c>
      <c r="J313" s="24">
        <v>5</v>
      </c>
    </row>
    <row r="314" spans="1:10" ht="33.75" customHeight="1" x14ac:dyDescent="0.25">
      <c r="A314" s="24">
        <v>113</v>
      </c>
      <c r="B314" s="255"/>
      <c r="C314" s="26" t="s">
        <v>2104</v>
      </c>
      <c r="D314" s="32" t="s">
        <v>2105</v>
      </c>
      <c r="E314" s="42" t="s">
        <v>2106</v>
      </c>
      <c r="F314" s="42" t="s">
        <v>2107</v>
      </c>
      <c r="G314" s="24" t="s">
        <v>2108</v>
      </c>
      <c r="H314" s="24" t="s">
        <v>2109</v>
      </c>
      <c r="I314" s="24">
        <v>950</v>
      </c>
      <c r="J314" s="24">
        <v>3</v>
      </c>
    </row>
    <row r="315" spans="1:10" ht="71.25" x14ac:dyDescent="0.25">
      <c r="A315" s="24">
        <v>114</v>
      </c>
      <c r="B315" s="255"/>
      <c r="C315" s="33" t="s">
        <v>1844</v>
      </c>
      <c r="D315" s="24" t="s">
        <v>1868</v>
      </c>
      <c r="E315" s="42" t="s">
        <v>1845</v>
      </c>
      <c r="F315" s="42" t="s">
        <v>1846</v>
      </c>
      <c r="G315" s="24" t="s">
        <v>1847</v>
      </c>
      <c r="H315" s="24" t="s">
        <v>1848</v>
      </c>
      <c r="I315" s="24">
        <v>993</v>
      </c>
      <c r="J315" s="24">
        <v>3</v>
      </c>
    </row>
    <row r="316" spans="1:10" s="3" customFormat="1" ht="23.25" customHeight="1" x14ac:dyDescent="0.25">
      <c r="A316" s="265" t="s">
        <v>1</v>
      </c>
      <c r="B316" s="266" t="s">
        <v>1</v>
      </c>
      <c r="C316" s="267"/>
      <c r="D316" s="29"/>
      <c r="E316" s="29">
        <f>COUNT(A202:A315)</f>
        <v>114</v>
      </c>
      <c r="F316" s="29"/>
      <c r="G316" s="30"/>
      <c r="H316" s="30"/>
      <c r="I316" s="30">
        <f>SUM(I202:I315)</f>
        <v>81641</v>
      </c>
      <c r="J316" s="30"/>
    </row>
    <row r="317" spans="1:10" ht="15" hidden="1" customHeight="1" x14ac:dyDescent="0.25">
      <c r="A317" s="24"/>
      <c r="B317" s="254" t="s">
        <v>9</v>
      </c>
      <c r="C317" s="33"/>
      <c r="D317" s="24"/>
      <c r="E317" s="24"/>
      <c r="F317" s="24"/>
      <c r="G317" s="24"/>
      <c r="H317" s="24"/>
      <c r="I317" s="24"/>
      <c r="J317" s="24"/>
    </row>
    <row r="318" spans="1:10" ht="18" hidden="1" x14ac:dyDescent="0.25">
      <c r="A318" s="24"/>
      <c r="B318" s="255"/>
      <c r="C318" s="33"/>
      <c r="D318" s="24"/>
      <c r="E318" s="24"/>
      <c r="F318" s="24"/>
      <c r="G318" s="24"/>
      <c r="H318" s="24"/>
      <c r="I318" s="24"/>
      <c r="J318" s="24"/>
    </row>
    <row r="319" spans="1:10" ht="18" hidden="1" x14ac:dyDescent="0.25">
      <c r="A319" s="24"/>
      <c r="B319" s="255"/>
      <c r="C319" s="33"/>
      <c r="D319" s="24"/>
      <c r="E319" s="24"/>
      <c r="F319" s="24"/>
      <c r="G319" s="24"/>
      <c r="H319" s="24"/>
      <c r="I319" s="24"/>
      <c r="J319" s="24"/>
    </row>
    <row r="320" spans="1:10" ht="18" hidden="1" x14ac:dyDescent="0.25">
      <c r="A320" s="24"/>
      <c r="B320" s="255"/>
      <c r="C320" s="33"/>
      <c r="D320" s="24"/>
      <c r="E320" s="24"/>
      <c r="F320" s="24"/>
      <c r="G320" s="24"/>
      <c r="H320" s="24"/>
      <c r="I320" s="24"/>
      <c r="J320" s="24"/>
    </row>
    <row r="321" spans="1:10" ht="18" hidden="1" x14ac:dyDescent="0.25">
      <c r="A321" s="24"/>
      <c r="B321" s="255"/>
      <c r="C321" s="33"/>
      <c r="D321" s="24"/>
      <c r="E321" s="24"/>
      <c r="F321" s="24"/>
      <c r="G321" s="24"/>
      <c r="H321" s="24"/>
      <c r="I321" s="24"/>
      <c r="J321" s="24"/>
    </row>
    <row r="322" spans="1:10" ht="18" hidden="1" x14ac:dyDescent="0.25">
      <c r="A322" s="24"/>
      <c r="B322" s="255"/>
      <c r="C322" s="33"/>
      <c r="D322" s="24"/>
      <c r="E322" s="24"/>
      <c r="F322" s="24"/>
      <c r="G322" s="24"/>
      <c r="H322" s="24"/>
      <c r="I322" s="24"/>
      <c r="J322" s="24"/>
    </row>
    <row r="323" spans="1:10" ht="18" hidden="1" x14ac:dyDescent="0.25">
      <c r="A323" s="24"/>
      <c r="B323" s="255"/>
      <c r="C323" s="33"/>
      <c r="D323" s="24"/>
      <c r="E323" s="24"/>
      <c r="F323" s="24"/>
      <c r="G323" s="24"/>
      <c r="H323" s="24"/>
      <c r="I323" s="24"/>
      <c r="J323" s="24"/>
    </row>
    <row r="324" spans="1:10" ht="18" hidden="1" x14ac:dyDescent="0.25">
      <c r="A324" s="24"/>
      <c r="B324" s="255"/>
      <c r="C324" s="33"/>
      <c r="D324" s="24"/>
      <c r="E324" s="24"/>
      <c r="F324" s="24"/>
      <c r="G324" s="24"/>
      <c r="H324" s="24"/>
      <c r="I324" s="24"/>
      <c r="J324" s="24"/>
    </row>
    <row r="325" spans="1:10" ht="18" hidden="1" x14ac:dyDescent="0.25">
      <c r="A325" s="24"/>
      <c r="B325" s="255"/>
      <c r="C325" s="33"/>
      <c r="D325" s="24"/>
      <c r="E325" s="24"/>
      <c r="F325" s="24"/>
      <c r="G325" s="24"/>
      <c r="H325" s="24"/>
      <c r="I325" s="24"/>
      <c r="J325" s="24"/>
    </row>
    <row r="326" spans="1:10" ht="18" hidden="1" x14ac:dyDescent="0.25">
      <c r="A326" s="24"/>
      <c r="B326" s="269"/>
      <c r="C326" s="33"/>
      <c r="D326" s="24"/>
      <c r="E326" s="24"/>
      <c r="F326" s="24"/>
      <c r="G326" s="24"/>
      <c r="H326" s="24"/>
      <c r="I326" s="24"/>
      <c r="J326" s="24"/>
    </row>
    <row r="327" spans="1:10" s="4" customFormat="1" ht="14.25" hidden="1" x14ac:dyDescent="0.25">
      <c r="A327" s="124"/>
      <c r="B327" s="283" t="s">
        <v>1</v>
      </c>
      <c r="C327" s="283"/>
      <c r="D327" s="283"/>
      <c r="E327" s="38">
        <f>A326</f>
        <v>0</v>
      </c>
      <c r="F327" s="38"/>
      <c r="G327" s="30"/>
      <c r="H327" s="30"/>
      <c r="I327" s="30"/>
      <c r="J327" s="30"/>
    </row>
    <row r="328" spans="1:10" x14ac:dyDescent="0.25">
      <c r="A328" s="24">
        <v>1</v>
      </c>
      <c r="B328" s="259" t="s">
        <v>27</v>
      </c>
      <c r="C328" s="268" t="s">
        <v>782</v>
      </c>
      <c r="D328" s="276" t="s">
        <v>783</v>
      </c>
      <c r="E328" s="24" t="s">
        <v>3360</v>
      </c>
      <c r="F328" s="35" t="s">
        <v>3361</v>
      </c>
      <c r="G328" s="35" t="s">
        <v>3362</v>
      </c>
      <c r="H328" s="35" t="s">
        <v>3363</v>
      </c>
      <c r="I328" s="35">
        <v>100</v>
      </c>
      <c r="J328" s="35">
        <v>12</v>
      </c>
    </row>
    <row r="329" spans="1:10" x14ac:dyDescent="0.25">
      <c r="A329" s="24">
        <v>2</v>
      </c>
      <c r="B329" s="259"/>
      <c r="C329" s="268"/>
      <c r="D329" s="276"/>
      <c r="E329" s="24" t="s">
        <v>2215</v>
      </c>
      <c r="F329" s="35" t="s">
        <v>2216</v>
      </c>
      <c r="G329" s="35" t="s">
        <v>3364</v>
      </c>
      <c r="H329" s="35" t="s">
        <v>3365</v>
      </c>
      <c r="I329" s="35">
        <v>1000</v>
      </c>
      <c r="J329" s="35">
        <v>6</v>
      </c>
    </row>
    <row r="330" spans="1:10" x14ac:dyDescent="0.25">
      <c r="A330" s="24">
        <v>3</v>
      </c>
      <c r="B330" s="259"/>
      <c r="C330" s="268"/>
      <c r="D330" s="276"/>
      <c r="E330" s="24" t="s">
        <v>2217</v>
      </c>
      <c r="F330" s="35" t="s">
        <v>2218</v>
      </c>
      <c r="G330" s="35" t="s">
        <v>2219</v>
      </c>
      <c r="H330" s="35" t="s">
        <v>2220</v>
      </c>
      <c r="I330" s="35">
        <v>900</v>
      </c>
      <c r="J330" s="35">
        <v>3</v>
      </c>
    </row>
    <row r="331" spans="1:10" x14ac:dyDescent="0.25">
      <c r="A331" s="24">
        <v>4</v>
      </c>
      <c r="B331" s="259"/>
      <c r="C331" s="268"/>
      <c r="D331" s="276"/>
      <c r="E331" s="24" t="s">
        <v>2577</v>
      </c>
      <c r="F331" s="35" t="s">
        <v>2578</v>
      </c>
      <c r="G331" s="35" t="s">
        <v>3366</v>
      </c>
      <c r="H331" s="35" t="s">
        <v>3367</v>
      </c>
      <c r="I331" s="35">
        <v>900</v>
      </c>
      <c r="J331" s="35" t="s">
        <v>2601</v>
      </c>
    </row>
    <row r="332" spans="1:10" x14ac:dyDescent="0.25">
      <c r="A332" s="24">
        <v>5</v>
      </c>
      <c r="B332" s="259"/>
      <c r="C332" s="268"/>
      <c r="D332" s="276"/>
      <c r="E332" s="24" t="s">
        <v>2599</v>
      </c>
      <c r="F332" s="35" t="s">
        <v>2600</v>
      </c>
      <c r="G332" s="35" t="s">
        <v>3368</v>
      </c>
      <c r="H332" s="35" t="s">
        <v>3369</v>
      </c>
      <c r="I332" s="35">
        <v>800</v>
      </c>
      <c r="J332" s="35">
        <v>3</v>
      </c>
    </row>
    <row r="333" spans="1:10" x14ac:dyDescent="0.25">
      <c r="A333" s="24">
        <v>6</v>
      </c>
      <c r="B333" s="259"/>
      <c r="C333" s="268"/>
      <c r="D333" s="276"/>
      <c r="E333" s="24" t="s">
        <v>2221</v>
      </c>
      <c r="F333" s="35" t="s">
        <v>2222</v>
      </c>
      <c r="G333" s="35" t="s">
        <v>2223</v>
      </c>
      <c r="H333" s="35" t="s">
        <v>2224</v>
      </c>
      <c r="I333" s="35">
        <v>890</v>
      </c>
      <c r="J333" s="35">
        <v>3</v>
      </c>
    </row>
    <row r="334" spans="1:10" x14ac:dyDescent="0.25">
      <c r="A334" s="24">
        <v>7</v>
      </c>
      <c r="B334" s="259"/>
      <c r="C334" s="268"/>
      <c r="D334" s="276"/>
      <c r="E334" s="24" t="s">
        <v>2602</v>
      </c>
      <c r="F334" s="35" t="s">
        <v>2603</v>
      </c>
      <c r="G334" s="35" t="s">
        <v>3370</v>
      </c>
      <c r="H334" s="35" t="s">
        <v>3371</v>
      </c>
      <c r="I334" s="35">
        <v>99</v>
      </c>
      <c r="J334" s="35" t="s">
        <v>2604</v>
      </c>
    </row>
    <row r="335" spans="1:10" x14ac:dyDescent="0.25">
      <c r="A335" s="24">
        <v>8</v>
      </c>
      <c r="B335" s="259"/>
      <c r="C335" s="268"/>
      <c r="D335" s="276"/>
      <c r="E335" s="24" t="s">
        <v>2605</v>
      </c>
      <c r="F335" s="35" t="s">
        <v>2606</v>
      </c>
      <c r="G335" s="35" t="s">
        <v>3372</v>
      </c>
      <c r="H335" s="35" t="s">
        <v>3373</v>
      </c>
      <c r="I335" s="35">
        <v>962</v>
      </c>
      <c r="J335" s="35">
        <v>9</v>
      </c>
    </row>
    <row r="336" spans="1:10" x14ac:dyDescent="0.25">
      <c r="A336" s="24">
        <v>9</v>
      </c>
      <c r="B336" s="259"/>
      <c r="C336" s="268"/>
      <c r="D336" s="276"/>
      <c r="E336" s="24" t="s">
        <v>2225</v>
      </c>
      <c r="F336" s="35" t="s">
        <v>907</v>
      </c>
      <c r="G336" s="35" t="s">
        <v>3374</v>
      </c>
      <c r="H336" s="35" t="s">
        <v>3375</v>
      </c>
      <c r="I336" s="35">
        <v>800</v>
      </c>
      <c r="J336" s="35">
        <v>3</v>
      </c>
    </row>
    <row r="337" spans="1:10" x14ac:dyDescent="0.25">
      <c r="A337" s="24">
        <v>10</v>
      </c>
      <c r="B337" s="259"/>
      <c r="C337" s="268"/>
      <c r="D337" s="276"/>
      <c r="E337" s="24" t="s">
        <v>2226</v>
      </c>
      <c r="F337" s="35" t="s">
        <v>2227</v>
      </c>
      <c r="G337" s="35" t="s">
        <v>3376</v>
      </c>
      <c r="H337" s="35" t="s">
        <v>3377</v>
      </c>
      <c r="I337" s="35">
        <v>1000</v>
      </c>
      <c r="J337" s="35">
        <v>3</v>
      </c>
    </row>
    <row r="338" spans="1:10" x14ac:dyDescent="0.25">
      <c r="A338" s="24">
        <v>11</v>
      </c>
      <c r="B338" s="259"/>
      <c r="C338" s="268"/>
      <c r="D338" s="276"/>
      <c r="E338" s="24" t="s">
        <v>2228</v>
      </c>
      <c r="F338" s="35" t="s">
        <v>2229</v>
      </c>
      <c r="G338" s="35" t="s">
        <v>3378</v>
      </c>
      <c r="H338" s="35" t="s">
        <v>3379</v>
      </c>
      <c r="I338" s="35">
        <v>250</v>
      </c>
      <c r="J338" s="35">
        <v>3</v>
      </c>
    </row>
    <row r="339" spans="1:10" x14ac:dyDescent="0.25">
      <c r="A339" s="24">
        <v>12</v>
      </c>
      <c r="B339" s="259"/>
      <c r="C339" s="268"/>
      <c r="D339" s="276"/>
      <c r="E339" s="24" t="s">
        <v>2230</v>
      </c>
      <c r="F339" s="35" t="s">
        <v>2231</v>
      </c>
      <c r="G339" s="35" t="s">
        <v>2232</v>
      </c>
      <c r="H339" s="35" t="s">
        <v>2233</v>
      </c>
      <c r="I339" s="35">
        <v>300</v>
      </c>
      <c r="J339" s="35">
        <v>4</v>
      </c>
    </row>
    <row r="340" spans="1:10" x14ac:dyDescent="0.25">
      <c r="A340" s="24">
        <v>13</v>
      </c>
      <c r="B340" s="259"/>
      <c r="C340" s="268"/>
      <c r="D340" s="276"/>
      <c r="E340" s="24" t="s">
        <v>805</v>
      </c>
      <c r="F340" s="35" t="s">
        <v>806</v>
      </c>
      <c r="G340" s="35" t="s">
        <v>807</v>
      </c>
      <c r="H340" s="35" t="s">
        <v>808</v>
      </c>
      <c r="I340" s="35">
        <v>699</v>
      </c>
      <c r="J340" s="35">
        <v>3</v>
      </c>
    </row>
    <row r="341" spans="1:10" ht="28.5" x14ac:dyDescent="0.25">
      <c r="A341" s="24">
        <v>14</v>
      </c>
      <c r="B341" s="259"/>
      <c r="C341" s="33" t="s">
        <v>2579</v>
      </c>
      <c r="D341" s="24" t="s">
        <v>2584</v>
      </c>
      <c r="E341" s="24" t="s">
        <v>2589</v>
      </c>
      <c r="F341" s="35" t="s">
        <v>2093</v>
      </c>
      <c r="G341" s="35" t="s">
        <v>3380</v>
      </c>
      <c r="H341" s="35" t="s">
        <v>3381</v>
      </c>
      <c r="I341" s="35">
        <v>870</v>
      </c>
      <c r="J341" s="35">
        <v>4</v>
      </c>
    </row>
    <row r="342" spans="1:10" ht="42.75" x14ac:dyDescent="0.25">
      <c r="A342" s="24">
        <v>15</v>
      </c>
      <c r="B342" s="259"/>
      <c r="C342" s="44" t="s">
        <v>2580</v>
      </c>
      <c r="D342" s="25" t="s">
        <v>2585</v>
      </c>
      <c r="E342" s="25" t="s">
        <v>2591</v>
      </c>
      <c r="F342" s="45" t="s">
        <v>2590</v>
      </c>
      <c r="G342" s="45" t="s">
        <v>3382</v>
      </c>
      <c r="H342" s="45" t="s">
        <v>3383</v>
      </c>
      <c r="I342" s="45">
        <v>989</v>
      </c>
      <c r="J342" s="45">
        <v>5</v>
      </c>
    </row>
    <row r="343" spans="1:10" ht="28.5" x14ac:dyDescent="0.25">
      <c r="A343" s="24">
        <v>16</v>
      </c>
      <c r="B343" s="259"/>
      <c r="C343" s="33" t="s">
        <v>2581</v>
      </c>
      <c r="D343" s="24" t="s">
        <v>2586</v>
      </c>
      <c r="E343" s="25" t="s">
        <v>2592</v>
      </c>
      <c r="F343" s="45" t="s">
        <v>2593</v>
      </c>
      <c r="G343" s="45" t="s">
        <v>3384</v>
      </c>
      <c r="H343" s="45" t="s">
        <v>3385</v>
      </c>
      <c r="I343" s="45">
        <v>1000</v>
      </c>
      <c r="J343" s="45">
        <v>3</v>
      </c>
    </row>
    <row r="344" spans="1:10" ht="36" x14ac:dyDescent="0.25">
      <c r="A344" s="24">
        <v>17</v>
      </c>
      <c r="B344" s="259"/>
      <c r="C344" s="33" t="s">
        <v>2582</v>
      </c>
      <c r="D344" s="24" t="s">
        <v>2587</v>
      </c>
      <c r="E344" s="25" t="s">
        <v>2594</v>
      </c>
      <c r="F344" s="45" t="s">
        <v>2595</v>
      </c>
      <c r="G344" s="45" t="s">
        <v>3386</v>
      </c>
      <c r="H344" s="45" t="s">
        <v>3387</v>
      </c>
      <c r="I344" s="45">
        <v>650</v>
      </c>
      <c r="J344" s="45">
        <v>3</v>
      </c>
    </row>
    <row r="345" spans="1:10" ht="18" x14ac:dyDescent="0.25">
      <c r="A345" s="24">
        <v>18</v>
      </c>
      <c r="B345" s="259"/>
      <c r="C345" s="33" t="s">
        <v>2583</v>
      </c>
      <c r="D345" s="24" t="s">
        <v>2588</v>
      </c>
      <c r="E345" s="25" t="s">
        <v>2596</v>
      </c>
      <c r="F345" s="45" t="s">
        <v>2597</v>
      </c>
      <c r="G345" s="45" t="s">
        <v>3388</v>
      </c>
      <c r="H345" s="45" t="s">
        <v>3389</v>
      </c>
      <c r="I345" s="45">
        <v>300</v>
      </c>
      <c r="J345" s="45" t="s">
        <v>2598</v>
      </c>
    </row>
    <row r="346" spans="1:10" s="3" customFormat="1" ht="23.25" customHeight="1" x14ac:dyDescent="0.25">
      <c r="A346" s="183"/>
      <c r="B346" s="184" t="s">
        <v>1</v>
      </c>
      <c r="C346" s="185"/>
      <c r="D346" s="29"/>
      <c r="E346" s="29">
        <f>A345</f>
        <v>18</v>
      </c>
      <c r="F346" s="29"/>
      <c r="G346" s="30"/>
      <c r="H346" s="30"/>
      <c r="I346" s="30">
        <f>SUM(I328:I345)</f>
        <v>12509</v>
      </c>
      <c r="J346" s="30"/>
    </row>
    <row r="347" spans="1:10" s="7" customFormat="1" ht="28.5" x14ac:dyDescent="0.25">
      <c r="A347" s="24">
        <v>1</v>
      </c>
      <c r="B347" s="254" t="s">
        <v>19</v>
      </c>
      <c r="C347" s="33" t="s">
        <v>1127</v>
      </c>
      <c r="D347" s="46" t="s">
        <v>1869</v>
      </c>
      <c r="E347" s="46" t="s">
        <v>1144</v>
      </c>
      <c r="F347" s="46" t="s">
        <v>1145</v>
      </c>
      <c r="G347" s="46" t="s">
        <v>1146</v>
      </c>
      <c r="H347" s="46" t="s">
        <v>1147</v>
      </c>
      <c r="I347" s="46">
        <v>500</v>
      </c>
      <c r="J347" s="46">
        <v>6</v>
      </c>
    </row>
    <row r="348" spans="1:10" s="7" customFormat="1" ht="15" customHeight="1" x14ac:dyDescent="0.25">
      <c r="A348" s="24">
        <v>2</v>
      </c>
      <c r="B348" s="255"/>
      <c r="C348" s="268" t="s">
        <v>1128</v>
      </c>
      <c r="D348" s="277" t="s">
        <v>1141</v>
      </c>
      <c r="E348" s="46" t="s">
        <v>1148</v>
      </c>
      <c r="F348" s="46" t="s">
        <v>1149</v>
      </c>
      <c r="G348" s="46" t="s">
        <v>1150</v>
      </c>
      <c r="H348" s="46" t="s">
        <v>1151</v>
      </c>
      <c r="I348" s="46">
        <v>1000</v>
      </c>
      <c r="J348" s="46">
        <v>8</v>
      </c>
    </row>
    <row r="349" spans="1:10" s="7" customFormat="1" ht="15" customHeight="1" x14ac:dyDescent="0.25">
      <c r="A349" s="24">
        <v>3</v>
      </c>
      <c r="B349" s="255"/>
      <c r="C349" s="268"/>
      <c r="D349" s="278"/>
      <c r="E349" s="46" t="s">
        <v>2019</v>
      </c>
      <c r="F349" s="46" t="s">
        <v>2020</v>
      </c>
      <c r="G349" s="46" t="s">
        <v>2021</v>
      </c>
      <c r="H349" s="46" t="s">
        <v>1154</v>
      </c>
      <c r="I349" s="46">
        <v>1000</v>
      </c>
      <c r="J349" s="46">
        <v>3</v>
      </c>
    </row>
    <row r="350" spans="1:10" s="7" customFormat="1" ht="15" customHeight="1" x14ac:dyDescent="0.25">
      <c r="A350" s="24">
        <v>4</v>
      </c>
      <c r="B350" s="255"/>
      <c r="C350" s="268"/>
      <c r="D350" s="278"/>
      <c r="E350" s="46" t="s">
        <v>1152</v>
      </c>
      <c r="F350" s="46" t="s">
        <v>1153</v>
      </c>
      <c r="G350" s="46" t="s">
        <v>1154</v>
      </c>
      <c r="H350" s="46" t="s">
        <v>1155</v>
      </c>
      <c r="I350" s="46">
        <v>1000</v>
      </c>
      <c r="J350" s="46">
        <v>6</v>
      </c>
    </row>
    <row r="351" spans="1:10" s="7" customFormat="1" ht="15" customHeight="1" x14ac:dyDescent="0.25">
      <c r="A351" s="24">
        <v>5</v>
      </c>
      <c r="B351" s="255"/>
      <c r="C351" s="268"/>
      <c r="D351" s="279"/>
      <c r="E351" s="46" t="s">
        <v>1156</v>
      </c>
      <c r="F351" s="46" t="s">
        <v>1157</v>
      </c>
      <c r="G351" s="46" t="s">
        <v>1158</v>
      </c>
      <c r="H351" s="46" t="s">
        <v>1159</v>
      </c>
      <c r="I351" s="46">
        <v>700</v>
      </c>
      <c r="J351" s="46">
        <v>3</v>
      </c>
    </row>
    <row r="352" spans="1:10" s="7" customFormat="1" ht="15" customHeight="1" x14ac:dyDescent="0.25">
      <c r="A352" s="24">
        <v>6</v>
      </c>
      <c r="B352" s="255"/>
      <c r="C352" s="27" t="s">
        <v>1108</v>
      </c>
      <c r="D352" s="130" t="s">
        <v>2609</v>
      </c>
      <c r="E352" s="46" t="s">
        <v>2607</v>
      </c>
      <c r="F352" s="46" t="s">
        <v>2610</v>
      </c>
      <c r="G352" s="46" t="s">
        <v>2611</v>
      </c>
      <c r="H352" s="46" t="s">
        <v>2612</v>
      </c>
      <c r="I352" s="46">
        <v>1000</v>
      </c>
      <c r="J352" s="46">
        <v>3</v>
      </c>
    </row>
    <row r="353" spans="1:10" s="7" customFormat="1" ht="15" customHeight="1" x14ac:dyDescent="0.25">
      <c r="A353" s="24">
        <v>7</v>
      </c>
      <c r="B353" s="255"/>
      <c r="C353" s="256" t="s">
        <v>1143</v>
      </c>
      <c r="D353" s="277" t="s">
        <v>1142</v>
      </c>
      <c r="E353" s="46" t="s">
        <v>1110</v>
      </c>
      <c r="F353" s="46" t="s">
        <v>2608</v>
      </c>
      <c r="G353" s="46" t="s">
        <v>2613</v>
      </c>
      <c r="H353" s="46" t="s">
        <v>2614</v>
      </c>
      <c r="I353" s="46">
        <v>1000</v>
      </c>
      <c r="J353" s="46">
        <v>7</v>
      </c>
    </row>
    <row r="354" spans="1:10" s="7" customFormat="1" ht="15" customHeight="1" x14ac:dyDescent="0.25">
      <c r="A354" s="24">
        <v>8</v>
      </c>
      <c r="B354" s="255"/>
      <c r="C354" s="257"/>
      <c r="D354" s="278"/>
      <c r="E354" s="46" t="s">
        <v>1160</v>
      </c>
      <c r="F354" s="46" t="s">
        <v>1161</v>
      </c>
      <c r="G354" s="46" t="s">
        <v>1164</v>
      </c>
      <c r="H354" s="46" t="s">
        <v>1165</v>
      </c>
      <c r="I354" s="46">
        <v>500</v>
      </c>
      <c r="J354" s="46">
        <v>4</v>
      </c>
    </row>
    <row r="355" spans="1:10" s="7" customFormat="1" ht="15" customHeight="1" x14ac:dyDescent="0.25">
      <c r="A355" s="24">
        <v>9</v>
      </c>
      <c r="B355" s="255"/>
      <c r="C355" s="258"/>
      <c r="D355" s="279"/>
      <c r="E355" s="46" t="s">
        <v>1162</v>
      </c>
      <c r="F355" s="46" t="s">
        <v>1163</v>
      </c>
      <c r="G355" s="46" t="s">
        <v>1166</v>
      </c>
      <c r="H355" s="46" t="s">
        <v>1167</v>
      </c>
      <c r="I355" s="46">
        <v>400</v>
      </c>
      <c r="J355" s="46">
        <v>3</v>
      </c>
    </row>
    <row r="356" spans="1:10" s="3" customFormat="1" ht="23.25" customHeight="1" x14ac:dyDescent="0.25">
      <c r="A356" s="183"/>
      <c r="B356" s="184" t="s">
        <v>1</v>
      </c>
      <c r="C356" s="185"/>
      <c r="D356" s="29"/>
      <c r="E356" s="29">
        <f>A355</f>
        <v>9</v>
      </c>
      <c r="F356" s="29"/>
      <c r="G356" s="30"/>
      <c r="H356" s="30"/>
      <c r="I356" s="30">
        <f>SUM(I347:I355)</f>
        <v>7100</v>
      </c>
      <c r="J356" s="30"/>
    </row>
    <row r="357" spans="1:10" s="4" customFormat="1" ht="66" customHeight="1" x14ac:dyDescent="0.25">
      <c r="A357" s="24">
        <v>1</v>
      </c>
      <c r="B357" s="96" t="s">
        <v>10</v>
      </c>
      <c r="C357" s="33" t="s">
        <v>2285</v>
      </c>
      <c r="D357" s="24" t="s">
        <v>1561</v>
      </c>
      <c r="E357" s="24" t="s">
        <v>2286</v>
      </c>
      <c r="F357" s="24" t="s">
        <v>2287</v>
      </c>
      <c r="G357" s="24" t="s">
        <v>2288</v>
      </c>
      <c r="H357" s="24" t="s">
        <v>2289</v>
      </c>
      <c r="I357" s="24">
        <v>50</v>
      </c>
      <c r="J357" s="24">
        <v>3</v>
      </c>
    </row>
    <row r="358" spans="1:10" s="3" customFormat="1" ht="23.25" customHeight="1" x14ac:dyDescent="0.25">
      <c r="A358" s="183"/>
      <c r="B358" s="184" t="s">
        <v>1</v>
      </c>
      <c r="C358" s="185"/>
      <c r="D358" s="29"/>
      <c r="E358" s="29">
        <f>COUNT(A357:A357)</f>
        <v>1</v>
      </c>
      <c r="F358" s="29"/>
      <c r="G358" s="30"/>
      <c r="H358" s="30"/>
      <c r="I358" s="30"/>
      <c r="J358" s="30"/>
    </row>
    <row r="359" spans="1:10" ht="28.5" x14ac:dyDescent="0.25">
      <c r="A359" s="24">
        <v>1</v>
      </c>
      <c r="B359" s="254" t="s">
        <v>11</v>
      </c>
      <c r="C359" s="33" t="s">
        <v>59</v>
      </c>
      <c r="D359" s="25" t="s">
        <v>1870</v>
      </c>
      <c r="E359" s="25" t="s">
        <v>1109</v>
      </c>
      <c r="F359" s="25" t="s">
        <v>1110</v>
      </c>
      <c r="G359" s="24" t="s">
        <v>1117</v>
      </c>
      <c r="H359" s="24" t="s">
        <v>1118</v>
      </c>
      <c r="I359" s="24">
        <v>725</v>
      </c>
      <c r="J359" s="24">
        <v>3</v>
      </c>
    </row>
    <row r="360" spans="1:10" ht="30" customHeight="1" x14ac:dyDescent="0.25">
      <c r="A360" s="24">
        <v>2</v>
      </c>
      <c r="B360" s="255"/>
      <c r="C360" s="256" t="s">
        <v>69</v>
      </c>
      <c r="D360" s="281" t="s">
        <v>1871</v>
      </c>
      <c r="E360" s="25" t="s">
        <v>1111</v>
      </c>
      <c r="F360" s="25" t="s">
        <v>1112</v>
      </c>
      <c r="G360" s="24" t="s">
        <v>1119</v>
      </c>
      <c r="H360" s="24" t="s">
        <v>1120</v>
      </c>
      <c r="I360" s="24">
        <v>600</v>
      </c>
      <c r="J360" s="24">
        <v>3</v>
      </c>
    </row>
    <row r="361" spans="1:10" ht="21" customHeight="1" x14ac:dyDescent="0.25">
      <c r="A361" s="24">
        <v>3</v>
      </c>
      <c r="B361" s="255"/>
      <c r="C361" s="258"/>
      <c r="D361" s="282"/>
      <c r="E361" s="25" t="s">
        <v>2110</v>
      </c>
      <c r="F361" s="25" t="s">
        <v>2111</v>
      </c>
      <c r="G361" s="24" t="s">
        <v>2112</v>
      </c>
      <c r="H361" s="24" t="s">
        <v>2113</v>
      </c>
      <c r="I361" s="24">
        <v>950</v>
      </c>
      <c r="J361" s="24">
        <v>3</v>
      </c>
    </row>
    <row r="362" spans="1:10" ht="18.75" customHeight="1" x14ac:dyDescent="0.25">
      <c r="A362" s="24">
        <v>4</v>
      </c>
      <c r="B362" s="255"/>
      <c r="C362" s="256" t="s">
        <v>1108</v>
      </c>
      <c r="D362" s="263" t="s">
        <v>1872</v>
      </c>
      <c r="E362" s="24" t="s">
        <v>1113</v>
      </c>
      <c r="F362" s="24" t="s">
        <v>1114</v>
      </c>
      <c r="G362" s="24" t="s">
        <v>1121</v>
      </c>
      <c r="H362" s="24" t="s">
        <v>1122</v>
      </c>
      <c r="I362" s="24">
        <v>1000</v>
      </c>
      <c r="J362" s="24">
        <v>3</v>
      </c>
    </row>
    <row r="363" spans="1:10" ht="18.75" customHeight="1" x14ac:dyDescent="0.25">
      <c r="A363" s="24">
        <v>5</v>
      </c>
      <c r="B363" s="255"/>
      <c r="C363" s="258"/>
      <c r="D363" s="264"/>
      <c r="E363" s="24" t="s">
        <v>1115</v>
      </c>
      <c r="F363" s="24" t="s">
        <v>1116</v>
      </c>
      <c r="G363" s="24" t="s">
        <v>1123</v>
      </c>
      <c r="H363" s="24" t="s">
        <v>1124</v>
      </c>
      <c r="I363" s="24">
        <v>550</v>
      </c>
      <c r="J363" s="24">
        <v>4</v>
      </c>
    </row>
    <row r="364" spans="1:10" ht="18.75" customHeight="1" x14ac:dyDescent="0.25">
      <c r="A364" s="24">
        <v>6</v>
      </c>
      <c r="B364" s="149"/>
      <c r="C364" s="33" t="s">
        <v>1108</v>
      </c>
      <c r="D364" s="25" t="s">
        <v>3190</v>
      </c>
      <c r="E364" s="25" t="s">
        <v>3191</v>
      </c>
      <c r="F364" s="25" t="s">
        <v>3192</v>
      </c>
      <c r="G364" s="25" t="s">
        <v>3193</v>
      </c>
      <c r="H364" s="25" t="s">
        <v>3194</v>
      </c>
      <c r="I364" s="25">
        <v>180</v>
      </c>
      <c r="J364" s="25">
        <v>3</v>
      </c>
    </row>
    <row r="365" spans="1:10" s="3" customFormat="1" ht="23.25" customHeight="1" x14ac:dyDescent="0.25">
      <c r="A365" s="183"/>
      <c r="B365" s="184" t="s">
        <v>1</v>
      </c>
      <c r="C365" s="185"/>
      <c r="D365" s="29"/>
      <c r="E365" s="29">
        <f>A364</f>
        <v>6</v>
      </c>
      <c r="F365" s="29"/>
      <c r="G365" s="30"/>
      <c r="H365" s="30"/>
      <c r="I365" s="30">
        <f>SUM(I359:I364)</f>
        <v>4005</v>
      </c>
      <c r="J365" s="30"/>
    </row>
    <row r="366" spans="1:10" s="4" customFormat="1" ht="18.75" customHeight="1" x14ac:dyDescent="0.25">
      <c r="A366" s="24">
        <v>1</v>
      </c>
      <c r="B366" s="254" t="s">
        <v>12</v>
      </c>
      <c r="C366" s="256" t="s">
        <v>112</v>
      </c>
      <c r="D366" s="273" t="s">
        <v>202</v>
      </c>
      <c r="E366" s="24" t="s">
        <v>1952</v>
      </c>
      <c r="F366" s="24" t="s">
        <v>1953</v>
      </c>
      <c r="G366" s="24" t="s">
        <v>1954</v>
      </c>
      <c r="H366" s="24" t="s">
        <v>1955</v>
      </c>
      <c r="I366" s="24">
        <v>330</v>
      </c>
      <c r="J366" s="24">
        <v>3</v>
      </c>
    </row>
    <row r="367" spans="1:10" s="4" customFormat="1" ht="18.75" customHeight="1" x14ac:dyDescent="0.25">
      <c r="A367" s="24">
        <v>2</v>
      </c>
      <c r="B367" s="255"/>
      <c r="C367" s="257"/>
      <c r="D367" s="274"/>
      <c r="E367" s="48" t="s">
        <v>113</v>
      </c>
      <c r="F367" s="48" t="s">
        <v>114</v>
      </c>
      <c r="G367" s="24" t="s">
        <v>121</v>
      </c>
      <c r="H367" s="24" t="s">
        <v>122</v>
      </c>
      <c r="I367" s="24">
        <v>420</v>
      </c>
      <c r="J367" s="24">
        <v>4</v>
      </c>
    </row>
    <row r="368" spans="1:10" s="4" customFormat="1" ht="18.75" customHeight="1" x14ac:dyDescent="0.25">
      <c r="A368" s="24">
        <v>3</v>
      </c>
      <c r="B368" s="255"/>
      <c r="C368" s="257"/>
      <c r="D368" s="274"/>
      <c r="E368" s="48" t="s">
        <v>115</v>
      </c>
      <c r="F368" s="48" t="s">
        <v>116</v>
      </c>
      <c r="G368" s="48" t="s">
        <v>123</v>
      </c>
      <c r="H368" s="48" t="s">
        <v>124</v>
      </c>
      <c r="I368" s="48">
        <v>352</v>
      </c>
      <c r="J368" s="48">
        <v>4</v>
      </c>
    </row>
    <row r="369" spans="1:10" s="4" customFormat="1" ht="18.75" customHeight="1" x14ac:dyDescent="0.25">
      <c r="A369" s="24">
        <v>4</v>
      </c>
      <c r="B369" s="255"/>
      <c r="C369" s="257"/>
      <c r="D369" s="274"/>
      <c r="E369" s="47" t="s">
        <v>1956</v>
      </c>
      <c r="F369" s="47" t="s">
        <v>1957</v>
      </c>
      <c r="G369" s="31" t="s">
        <v>1958</v>
      </c>
      <c r="H369" s="31" t="s">
        <v>1959</v>
      </c>
      <c r="I369" s="31">
        <v>380</v>
      </c>
      <c r="J369" s="31">
        <v>3</v>
      </c>
    </row>
    <row r="370" spans="1:10" s="4" customFormat="1" ht="18.75" customHeight="1" x14ac:dyDescent="0.25">
      <c r="A370" s="24">
        <v>5</v>
      </c>
      <c r="B370" s="255"/>
      <c r="C370" s="256" t="s">
        <v>1960</v>
      </c>
      <c r="D370" s="273" t="s">
        <v>2418</v>
      </c>
      <c r="E370" s="48" t="s">
        <v>2615</v>
      </c>
      <c r="F370" s="48" t="s">
        <v>2616</v>
      </c>
      <c r="G370" s="24" t="s">
        <v>2621</v>
      </c>
      <c r="H370" s="24" t="s">
        <v>2622</v>
      </c>
      <c r="I370" s="24">
        <v>1000</v>
      </c>
      <c r="J370" s="24">
        <v>3</v>
      </c>
    </row>
    <row r="371" spans="1:10" s="4" customFormat="1" ht="18.75" customHeight="1" x14ac:dyDescent="0.25">
      <c r="A371" s="24">
        <v>6</v>
      </c>
      <c r="B371" s="255"/>
      <c r="C371" s="257"/>
      <c r="D371" s="274"/>
      <c r="E371" s="24" t="s">
        <v>1961</v>
      </c>
      <c r="F371" s="24" t="s">
        <v>1962</v>
      </c>
      <c r="G371" s="24" t="s">
        <v>2627</v>
      </c>
      <c r="H371" s="24" t="s">
        <v>2628</v>
      </c>
      <c r="I371" s="24">
        <v>670</v>
      </c>
      <c r="J371" s="24">
        <v>4</v>
      </c>
    </row>
    <row r="372" spans="1:10" s="4" customFormat="1" ht="24" customHeight="1" x14ac:dyDescent="0.25">
      <c r="A372" s="24">
        <v>7</v>
      </c>
      <c r="B372" s="255"/>
      <c r="C372" s="258"/>
      <c r="D372" s="275"/>
      <c r="E372" s="24" t="s">
        <v>2617</v>
      </c>
      <c r="F372" s="24" t="s">
        <v>2618</v>
      </c>
      <c r="G372" s="24" t="s">
        <v>2623</v>
      </c>
      <c r="H372" s="24" t="s">
        <v>2624</v>
      </c>
      <c r="I372" s="24">
        <v>498</v>
      </c>
      <c r="J372" s="24">
        <v>3</v>
      </c>
    </row>
    <row r="373" spans="1:10" s="5" customFormat="1" ht="57" x14ac:dyDescent="0.25">
      <c r="A373" s="24">
        <v>8</v>
      </c>
      <c r="B373" s="255"/>
      <c r="C373" s="33" t="s">
        <v>87</v>
      </c>
      <c r="D373" s="48" t="s">
        <v>1831</v>
      </c>
      <c r="E373" s="24" t="s">
        <v>117</v>
      </c>
      <c r="F373" s="24" t="s">
        <v>118</v>
      </c>
      <c r="G373" s="24" t="s">
        <v>125</v>
      </c>
      <c r="H373" s="24" t="s">
        <v>126</v>
      </c>
      <c r="I373" s="24">
        <v>130</v>
      </c>
      <c r="J373" s="24">
        <v>3</v>
      </c>
    </row>
    <row r="374" spans="1:10" s="5" customFormat="1" x14ac:dyDescent="0.25">
      <c r="A374" s="24">
        <v>9</v>
      </c>
      <c r="B374" s="255"/>
      <c r="C374" s="256" t="s">
        <v>96</v>
      </c>
      <c r="D374" s="273" t="s">
        <v>2419</v>
      </c>
      <c r="E374" s="48" t="s">
        <v>2619</v>
      </c>
      <c r="F374" s="48" t="s">
        <v>2620</v>
      </c>
      <c r="G374" s="48" t="s">
        <v>2625</v>
      </c>
      <c r="H374" s="48" t="s">
        <v>2626</v>
      </c>
      <c r="I374" s="48">
        <v>900</v>
      </c>
      <c r="J374" s="48">
        <v>3</v>
      </c>
    </row>
    <row r="375" spans="1:10" s="5" customFormat="1" ht="46.5" customHeight="1" x14ac:dyDescent="0.25">
      <c r="A375" s="24">
        <v>10</v>
      </c>
      <c r="B375" s="255"/>
      <c r="C375" s="258"/>
      <c r="D375" s="275"/>
      <c r="E375" s="48" t="s">
        <v>119</v>
      </c>
      <c r="F375" s="48" t="s">
        <v>120</v>
      </c>
      <c r="G375" s="48" t="s">
        <v>127</v>
      </c>
      <c r="H375" s="48" t="s">
        <v>128</v>
      </c>
      <c r="I375" s="48">
        <v>750</v>
      </c>
      <c r="J375" s="48">
        <v>5</v>
      </c>
    </row>
    <row r="376" spans="1:10" s="3" customFormat="1" ht="23.25" customHeight="1" x14ac:dyDescent="0.25">
      <c r="A376" s="183"/>
      <c r="B376" s="184" t="s">
        <v>1</v>
      </c>
      <c r="C376" s="185"/>
      <c r="D376" s="29"/>
      <c r="E376" s="29">
        <f>COUNT(A366:A375)</f>
        <v>10</v>
      </c>
      <c r="F376" s="29"/>
      <c r="G376" s="30"/>
      <c r="H376" s="30"/>
      <c r="I376" s="30">
        <f>SUM(I366:I375)</f>
        <v>5430</v>
      </c>
      <c r="J376" s="30"/>
    </row>
    <row r="377" spans="1:10" s="6" customFormat="1" x14ac:dyDescent="0.25">
      <c r="A377" s="25">
        <v>1</v>
      </c>
      <c r="B377" s="254" t="s">
        <v>13</v>
      </c>
      <c r="C377" s="268" t="s">
        <v>1127</v>
      </c>
      <c r="D377" s="276" t="s">
        <v>1873</v>
      </c>
      <c r="E377" s="25" t="s">
        <v>2324</v>
      </c>
      <c r="F377" s="25" t="s">
        <v>2325</v>
      </c>
      <c r="G377" s="24" t="s">
        <v>2327</v>
      </c>
      <c r="H377" s="24" t="s">
        <v>2326</v>
      </c>
      <c r="I377" s="24">
        <v>213</v>
      </c>
      <c r="J377" s="24">
        <v>3</v>
      </c>
    </row>
    <row r="378" spans="1:10" s="6" customFormat="1" x14ac:dyDescent="0.25">
      <c r="A378" s="25">
        <v>2</v>
      </c>
      <c r="B378" s="255"/>
      <c r="C378" s="268"/>
      <c r="D378" s="276"/>
      <c r="E378" s="25" t="s">
        <v>2328</v>
      </c>
      <c r="F378" s="25" t="s">
        <v>2331</v>
      </c>
      <c r="G378" s="24" t="s">
        <v>2329</v>
      </c>
      <c r="H378" s="24" t="s">
        <v>2330</v>
      </c>
      <c r="I378" s="24">
        <v>999</v>
      </c>
      <c r="J378" s="24">
        <v>3</v>
      </c>
    </row>
    <row r="379" spans="1:10" s="6" customFormat="1" x14ac:dyDescent="0.25">
      <c r="A379" s="25">
        <v>3</v>
      </c>
      <c r="B379" s="255"/>
      <c r="C379" s="268"/>
      <c r="D379" s="276"/>
      <c r="E379" s="25" t="s">
        <v>2750</v>
      </c>
      <c r="F379" s="25" t="s">
        <v>2751</v>
      </c>
      <c r="G379" s="24" t="s">
        <v>2752</v>
      </c>
      <c r="H379" s="24" t="s">
        <v>2753</v>
      </c>
      <c r="I379" s="24">
        <v>800</v>
      </c>
      <c r="J379" s="24">
        <v>3</v>
      </c>
    </row>
    <row r="380" spans="1:10" s="6" customFormat="1" x14ac:dyDescent="0.25">
      <c r="A380" s="25">
        <v>4</v>
      </c>
      <c r="B380" s="255"/>
      <c r="C380" s="268"/>
      <c r="D380" s="276"/>
      <c r="E380" s="25" t="s">
        <v>1251</v>
      </c>
      <c r="F380" s="25" t="s">
        <v>1252</v>
      </c>
      <c r="G380" s="24" t="s">
        <v>1253</v>
      </c>
      <c r="H380" s="24" t="s">
        <v>1254</v>
      </c>
      <c r="I380" s="24">
        <v>680</v>
      </c>
      <c r="J380" s="24">
        <v>3</v>
      </c>
    </row>
    <row r="381" spans="1:10" s="6" customFormat="1" x14ac:dyDescent="0.25">
      <c r="A381" s="25">
        <v>5</v>
      </c>
      <c r="B381" s="255"/>
      <c r="C381" s="268"/>
      <c r="D381" s="276"/>
      <c r="E381" s="25" t="s">
        <v>1255</v>
      </c>
      <c r="F381" s="25" t="s">
        <v>1256</v>
      </c>
      <c r="G381" s="24" t="s">
        <v>1257</v>
      </c>
      <c r="H381" s="24" t="s">
        <v>1258</v>
      </c>
      <c r="I381" s="24">
        <v>1000</v>
      </c>
      <c r="J381" s="24">
        <v>6</v>
      </c>
    </row>
    <row r="382" spans="1:10" s="6" customFormat="1" x14ac:dyDescent="0.25">
      <c r="A382" s="25">
        <v>6</v>
      </c>
      <c r="B382" s="255"/>
      <c r="C382" s="268"/>
      <c r="D382" s="276"/>
      <c r="E382" s="25" t="s">
        <v>1259</v>
      </c>
      <c r="F382" s="25" t="s">
        <v>1260</v>
      </c>
      <c r="G382" s="24" t="s">
        <v>1261</v>
      </c>
      <c r="H382" s="24" t="s">
        <v>1262</v>
      </c>
      <c r="I382" s="24">
        <v>800</v>
      </c>
      <c r="J382" s="24">
        <v>3</v>
      </c>
    </row>
    <row r="383" spans="1:10" s="6" customFormat="1" x14ac:dyDescent="0.25">
      <c r="A383" s="25">
        <v>7</v>
      </c>
      <c r="B383" s="255"/>
      <c r="C383" s="268"/>
      <c r="D383" s="276"/>
      <c r="E383" s="25" t="s">
        <v>2746</v>
      </c>
      <c r="F383" s="25" t="s">
        <v>2747</v>
      </c>
      <c r="G383" s="24" t="s">
        <v>2748</v>
      </c>
      <c r="H383" s="24" t="s">
        <v>2749</v>
      </c>
      <c r="I383" s="24">
        <v>900</v>
      </c>
      <c r="J383" s="24">
        <v>4</v>
      </c>
    </row>
    <row r="384" spans="1:10" s="6" customFormat="1" x14ac:dyDescent="0.25">
      <c r="A384" s="25">
        <v>8</v>
      </c>
      <c r="B384" s="255"/>
      <c r="C384" s="268"/>
      <c r="D384" s="276"/>
      <c r="E384" s="25" t="s">
        <v>1265</v>
      </c>
      <c r="F384" s="25" t="s">
        <v>1266</v>
      </c>
      <c r="G384" s="24" t="s">
        <v>1263</v>
      </c>
      <c r="H384" s="24" t="s">
        <v>1264</v>
      </c>
      <c r="I384" s="24">
        <v>883</v>
      </c>
      <c r="J384" s="24">
        <v>3</v>
      </c>
    </row>
    <row r="385" spans="1:10" s="6" customFormat="1" x14ac:dyDescent="0.25">
      <c r="A385" s="25">
        <v>9</v>
      </c>
      <c r="B385" s="255"/>
      <c r="C385" s="268"/>
      <c r="D385" s="276"/>
      <c r="E385" s="25" t="s">
        <v>1267</v>
      </c>
      <c r="F385" s="25" t="s">
        <v>1268</v>
      </c>
      <c r="G385" s="24" t="s">
        <v>1269</v>
      </c>
      <c r="H385" s="24" t="s">
        <v>1270</v>
      </c>
      <c r="I385" s="24">
        <v>500</v>
      </c>
      <c r="J385" s="24">
        <v>3</v>
      </c>
    </row>
    <row r="386" spans="1:10" s="6" customFormat="1" x14ac:dyDescent="0.25">
      <c r="A386" s="25">
        <v>10</v>
      </c>
      <c r="B386" s="255"/>
      <c r="C386" s="268"/>
      <c r="D386" s="276"/>
      <c r="E386" s="25" t="s">
        <v>1271</v>
      </c>
      <c r="F386" s="25" t="s">
        <v>1272</v>
      </c>
      <c r="G386" s="24" t="s">
        <v>1312</v>
      </c>
      <c r="H386" s="24" t="s">
        <v>1313</v>
      </c>
      <c r="I386" s="24">
        <v>1000</v>
      </c>
      <c r="J386" s="24">
        <v>3</v>
      </c>
    </row>
    <row r="387" spans="1:10" s="6" customFormat="1" x14ac:dyDescent="0.25">
      <c r="A387" s="25">
        <v>11</v>
      </c>
      <c r="B387" s="255"/>
      <c r="C387" s="268"/>
      <c r="D387" s="276"/>
      <c r="E387" s="24" t="s">
        <v>1273</v>
      </c>
      <c r="F387" s="24" t="s">
        <v>1274</v>
      </c>
      <c r="G387" s="24" t="s">
        <v>1314</v>
      </c>
      <c r="H387" s="24" t="s">
        <v>1315</v>
      </c>
      <c r="I387" s="24">
        <v>310</v>
      </c>
      <c r="J387" s="24">
        <v>3</v>
      </c>
    </row>
    <row r="388" spans="1:10" s="6" customFormat="1" x14ac:dyDescent="0.25">
      <c r="A388" s="25">
        <v>12</v>
      </c>
      <c r="B388" s="255"/>
      <c r="C388" s="268"/>
      <c r="D388" s="276"/>
      <c r="E388" s="25" t="s">
        <v>2332</v>
      </c>
      <c r="F388" s="25" t="s">
        <v>2333</v>
      </c>
      <c r="G388" s="24" t="s">
        <v>2334</v>
      </c>
      <c r="H388" s="24" t="s">
        <v>2335</v>
      </c>
      <c r="I388" s="24">
        <v>670</v>
      </c>
      <c r="J388" s="24">
        <v>3</v>
      </c>
    </row>
    <row r="389" spans="1:10" s="6" customFormat="1" x14ac:dyDescent="0.25">
      <c r="A389" s="25">
        <v>13</v>
      </c>
      <c r="B389" s="255"/>
      <c r="C389" s="268"/>
      <c r="D389" s="276"/>
      <c r="E389" s="25" t="s">
        <v>1275</v>
      </c>
      <c r="F389" s="25" t="s">
        <v>1276</v>
      </c>
      <c r="G389" s="24" t="s">
        <v>1316</v>
      </c>
      <c r="H389" s="24" t="s">
        <v>1317</v>
      </c>
      <c r="I389" s="24">
        <v>400</v>
      </c>
      <c r="J389" s="24">
        <v>4</v>
      </c>
    </row>
    <row r="390" spans="1:10" s="6" customFormat="1" x14ac:dyDescent="0.25">
      <c r="A390" s="25">
        <v>14</v>
      </c>
      <c r="B390" s="255"/>
      <c r="C390" s="268"/>
      <c r="D390" s="276"/>
      <c r="E390" s="25" t="s">
        <v>1277</v>
      </c>
      <c r="F390" s="25" t="s">
        <v>1278</v>
      </c>
      <c r="G390" s="24" t="s">
        <v>1318</v>
      </c>
      <c r="H390" s="24" t="s">
        <v>1319</v>
      </c>
      <c r="I390" s="24">
        <v>866</v>
      </c>
      <c r="J390" s="24">
        <v>3</v>
      </c>
    </row>
    <row r="391" spans="1:10" s="6" customFormat="1" x14ac:dyDescent="0.25">
      <c r="A391" s="25">
        <v>15</v>
      </c>
      <c r="B391" s="255"/>
      <c r="C391" s="268"/>
      <c r="D391" s="276"/>
      <c r="E391" s="25" t="s">
        <v>1279</v>
      </c>
      <c r="F391" s="25" t="s">
        <v>1280</v>
      </c>
      <c r="G391" s="24" t="s">
        <v>1320</v>
      </c>
      <c r="H391" s="24" t="s">
        <v>1321</v>
      </c>
      <c r="I391" s="24">
        <v>600</v>
      </c>
      <c r="J391" s="24">
        <v>3</v>
      </c>
    </row>
    <row r="392" spans="1:10" s="6" customFormat="1" x14ac:dyDescent="0.25">
      <c r="A392" s="25">
        <v>16</v>
      </c>
      <c r="B392" s="255"/>
      <c r="C392" s="268"/>
      <c r="D392" s="276"/>
      <c r="E392" s="25" t="s">
        <v>2336</v>
      </c>
      <c r="F392" s="25" t="s">
        <v>2337</v>
      </c>
      <c r="G392" s="24" t="s">
        <v>2338</v>
      </c>
      <c r="H392" s="24" t="s">
        <v>2339</v>
      </c>
      <c r="I392" s="24">
        <v>710</v>
      </c>
      <c r="J392" s="24">
        <v>4</v>
      </c>
    </row>
    <row r="393" spans="1:10" s="6" customFormat="1" x14ac:dyDescent="0.25">
      <c r="A393" s="25">
        <v>17</v>
      </c>
      <c r="B393" s="255"/>
      <c r="C393" s="268"/>
      <c r="D393" s="276"/>
      <c r="E393" s="25" t="s">
        <v>2340</v>
      </c>
      <c r="F393" s="25" t="s">
        <v>2341</v>
      </c>
      <c r="G393" s="24" t="s">
        <v>2342</v>
      </c>
      <c r="H393" s="24" t="s">
        <v>2343</v>
      </c>
      <c r="I393" s="24">
        <v>400</v>
      </c>
      <c r="J393" s="24">
        <v>3</v>
      </c>
    </row>
    <row r="394" spans="1:10" s="6" customFormat="1" x14ac:dyDescent="0.25">
      <c r="A394" s="25">
        <v>18</v>
      </c>
      <c r="B394" s="255"/>
      <c r="C394" s="268"/>
      <c r="D394" s="276"/>
      <c r="E394" s="24" t="s">
        <v>1281</v>
      </c>
      <c r="F394" s="24" t="s">
        <v>1282</v>
      </c>
      <c r="G394" s="24" t="s">
        <v>1322</v>
      </c>
      <c r="H394" s="24" t="s">
        <v>1323</v>
      </c>
      <c r="I394" s="24">
        <v>350</v>
      </c>
      <c r="J394" s="24">
        <v>3</v>
      </c>
    </row>
    <row r="395" spans="1:10" s="6" customFormat="1" x14ac:dyDescent="0.25">
      <c r="A395" s="25">
        <v>19</v>
      </c>
      <c r="B395" s="255"/>
      <c r="C395" s="268"/>
      <c r="D395" s="276"/>
      <c r="E395" s="25" t="s">
        <v>2344</v>
      </c>
      <c r="F395" s="25" t="s">
        <v>165</v>
      </c>
      <c r="G395" s="24" t="s">
        <v>2345</v>
      </c>
      <c r="H395" s="24" t="s">
        <v>2346</v>
      </c>
      <c r="I395" s="24">
        <v>900</v>
      </c>
      <c r="J395" s="24">
        <v>3</v>
      </c>
    </row>
    <row r="396" spans="1:10" s="6" customFormat="1" x14ac:dyDescent="0.25">
      <c r="A396" s="25">
        <v>20</v>
      </c>
      <c r="B396" s="255"/>
      <c r="C396" s="268"/>
      <c r="D396" s="276"/>
      <c r="E396" s="24" t="s">
        <v>1283</v>
      </c>
      <c r="F396" s="24" t="s">
        <v>1284</v>
      </c>
      <c r="G396" s="24" t="s">
        <v>1324</v>
      </c>
      <c r="H396" s="24" t="s">
        <v>1325</v>
      </c>
      <c r="I396" s="24">
        <v>450</v>
      </c>
      <c r="J396" s="24">
        <v>3</v>
      </c>
    </row>
    <row r="397" spans="1:10" s="6" customFormat="1" x14ac:dyDescent="0.25">
      <c r="A397" s="25">
        <v>21</v>
      </c>
      <c r="B397" s="255"/>
      <c r="C397" s="268"/>
      <c r="D397" s="276"/>
      <c r="E397" s="24" t="s">
        <v>2742</v>
      </c>
      <c r="F397" s="24" t="s">
        <v>2743</v>
      </c>
      <c r="G397" s="24" t="s">
        <v>2744</v>
      </c>
      <c r="H397" s="24" t="s">
        <v>2745</v>
      </c>
      <c r="I397" s="24">
        <v>670</v>
      </c>
      <c r="J397" s="24">
        <v>3</v>
      </c>
    </row>
    <row r="398" spans="1:10" s="6" customFormat="1" x14ac:dyDescent="0.25">
      <c r="A398" s="25">
        <v>22</v>
      </c>
      <c r="B398" s="255"/>
      <c r="C398" s="268"/>
      <c r="D398" s="276"/>
      <c r="E398" s="24" t="s">
        <v>1285</v>
      </c>
      <c r="F398" s="24" t="s">
        <v>1286</v>
      </c>
      <c r="G398" s="24" t="s">
        <v>1326</v>
      </c>
      <c r="H398" s="24" t="s">
        <v>1327</v>
      </c>
      <c r="I398" s="24">
        <v>1000</v>
      </c>
      <c r="J398" s="24">
        <v>5</v>
      </c>
    </row>
    <row r="399" spans="1:10" s="6" customFormat="1" x14ac:dyDescent="0.25">
      <c r="A399" s="25">
        <v>23</v>
      </c>
      <c r="B399" s="255"/>
      <c r="C399" s="268"/>
      <c r="D399" s="276"/>
      <c r="E399" s="25" t="s">
        <v>2347</v>
      </c>
      <c r="F399" s="25" t="s">
        <v>2348</v>
      </c>
      <c r="G399" s="24" t="s">
        <v>2349</v>
      </c>
      <c r="H399" s="24" t="s">
        <v>2350</v>
      </c>
      <c r="I399" s="24">
        <v>1000</v>
      </c>
      <c r="J399" s="24">
        <v>3</v>
      </c>
    </row>
    <row r="400" spans="1:10" s="6" customFormat="1" x14ac:dyDescent="0.25">
      <c r="A400" s="25">
        <v>24</v>
      </c>
      <c r="B400" s="255"/>
      <c r="C400" s="268"/>
      <c r="D400" s="276"/>
      <c r="E400" s="25" t="s">
        <v>2351</v>
      </c>
      <c r="F400" s="25" t="s">
        <v>2352</v>
      </c>
      <c r="G400" s="24" t="s">
        <v>2353</v>
      </c>
      <c r="H400" s="24" t="s">
        <v>2354</v>
      </c>
      <c r="I400" s="24">
        <v>701</v>
      </c>
      <c r="J400" s="24">
        <v>4</v>
      </c>
    </row>
    <row r="401" spans="1:10" s="6" customFormat="1" x14ac:dyDescent="0.25">
      <c r="A401" s="25">
        <v>25</v>
      </c>
      <c r="B401" s="255"/>
      <c r="C401" s="268"/>
      <c r="D401" s="276"/>
      <c r="E401" s="25" t="s">
        <v>2738</v>
      </c>
      <c r="F401" s="25" t="s">
        <v>2739</v>
      </c>
      <c r="G401" s="24" t="s">
        <v>2740</v>
      </c>
      <c r="H401" s="24" t="s">
        <v>2741</v>
      </c>
      <c r="I401" s="24">
        <v>670</v>
      </c>
      <c r="J401" s="24">
        <v>3</v>
      </c>
    </row>
    <row r="402" spans="1:10" s="6" customFormat="1" x14ac:dyDescent="0.25">
      <c r="A402" s="25">
        <v>26</v>
      </c>
      <c r="B402" s="255"/>
      <c r="C402" s="268"/>
      <c r="D402" s="276"/>
      <c r="E402" s="25" t="s">
        <v>2355</v>
      </c>
      <c r="F402" s="25" t="s">
        <v>2357</v>
      </c>
      <c r="G402" s="24" t="s">
        <v>2356</v>
      </c>
      <c r="H402" s="24" t="s">
        <v>2358</v>
      </c>
      <c r="I402" s="24">
        <v>999</v>
      </c>
      <c r="J402" s="24">
        <v>4</v>
      </c>
    </row>
    <row r="403" spans="1:10" s="6" customFormat="1" x14ac:dyDescent="0.25">
      <c r="A403" s="25">
        <v>27</v>
      </c>
      <c r="B403" s="255"/>
      <c r="C403" s="268" t="s">
        <v>62</v>
      </c>
      <c r="D403" s="276" t="s">
        <v>1174</v>
      </c>
      <c r="E403" s="24" t="s">
        <v>1287</v>
      </c>
      <c r="F403" s="24" t="s">
        <v>1288</v>
      </c>
      <c r="G403" s="24" t="s">
        <v>1328</v>
      </c>
      <c r="H403" s="24" t="s">
        <v>1329</v>
      </c>
      <c r="I403" s="24">
        <v>975</v>
      </c>
      <c r="J403" s="24">
        <v>6</v>
      </c>
    </row>
    <row r="404" spans="1:10" s="6" customFormat="1" x14ac:dyDescent="0.25">
      <c r="A404" s="25">
        <v>28</v>
      </c>
      <c r="B404" s="255"/>
      <c r="C404" s="268"/>
      <c r="D404" s="276"/>
      <c r="E404" s="24" t="s">
        <v>2735</v>
      </c>
      <c r="F404" s="24" t="s">
        <v>2736</v>
      </c>
      <c r="G404" s="24" t="s">
        <v>2317</v>
      </c>
      <c r="H404" s="24" t="s">
        <v>2737</v>
      </c>
      <c r="I404" s="24">
        <v>45</v>
      </c>
      <c r="J404" s="24">
        <v>3</v>
      </c>
    </row>
    <row r="405" spans="1:10" s="6" customFormat="1" ht="30.75" customHeight="1" x14ac:dyDescent="0.25">
      <c r="A405" s="25">
        <v>29</v>
      </c>
      <c r="B405" s="255"/>
      <c r="C405" s="268"/>
      <c r="D405" s="276"/>
      <c r="E405" s="24" t="s">
        <v>2359</v>
      </c>
      <c r="F405" s="24" t="s">
        <v>2360</v>
      </c>
      <c r="G405" s="24" t="s">
        <v>2361</v>
      </c>
      <c r="H405" s="24" t="s">
        <v>2362</v>
      </c>
      <c r="I405" s="24">
        <v>995</v>
      </c>
      <c r="J405" s="24">
        <v>3</v>
      </c>
    </row>
    <row r="406" spans="1:10" s="6" customFormat="1" ht="18.75" customHeight="1" x14ac:dyDescent="0.25">
      <c r="A406" s="25">
        <v>30</v>
      </c>
      <c r="B406" s="255"/>
      <c r="C406" s="268"/>
      <c r="D406" s="276"/>
      <c r="E406" s="24" t="s">
        <v>1289</v>
      </c>
      <c r="F406" s="24" t="s">
        <v>1228</v>
      </c>
      <c r="G406" s="24" t="s">
        <v>1330</v>
      </c>
      <c r="H406" s="24" t="s">
        <v>1331</v>
      </c>
      <c r="I406" s="24">
        <v>1000</v>
      </c>
      <c r="J406" s="24">
        <v>5</v>
      </c>
    </row>
    <row r="407" spans="1:10" s="6" customFormat="1" ht="18.75" customHeight="1" x14ac:dyDescent="0.25">
      <c r="A407" s="25">
        <v>31</v>
      </c>
      <c r="B407" s="255"/>
      <c r="C407" s="268"/>
      <c r="D407" s="276"/>
      <c r="E407" s="24" t="s">
        <v>1290</v>
      </c>
      <c r="F407" s="24" t="s">
        <v>1291</v>
      </c>
      <c r="G407" s="24" t="s">
        <v>1332</v>
      </c>
      <c r="H407" s="24" t="s">
        <v>1333</v>
      </c>
      <c r="I407" s="24">
        <v>1000</v>
      </c>
      <c r="J407" s="24">
        <v>3</v>
      </c>
    </row>
    <row r="408" spans="1:10" s="6" customFormat="1" ht="18.75" customHeight="1" x14ac:dyDescent="0.25">
      <c r="A408" s="25">
        <v>32</v>
      </c>
      <c r="B408" s="255"/>
      <c r="C408" s="268"/>
      <c r="D408" s="276"/>
      <c r="E408" s="24" t="s">
        <v>2730</v>
      </c>
      <c r="F408" s="24" t="s">
        <v>605</v>
      </c>
      <c r="G408" s="24" t="s">
        <v>2731</v>
      </c>
      <c r="H408" s="24" t="s">
        <v>2732</v>
      </c>
      <c r="I408" s="24">
        <v>375</v>
      </c>
      <c r="J408" s="24">
        <v>3</v>
      </c>
    </row>
    <row r="409" spans="1:10" s="6" customFormat="1" ht="18.75" customHeight="1" x14ac:dyDescent="0.25">
      <c r="A409" s="25">
        <v>33</v>
      </c>
      <c r="B409" s="255"/>
      <c r="C409" s="268"/>
      <c r="D409" s="276"/>
      <c r="E409" s="24" t="s">
        <v>2728</v>
      </c>
      <c r="F409" s="24" t="s">
        <v>2729</v>
      </c>
      <c r="G409" s="24" t="s">
        <v>2733</v>
      </c>
      <c r="H409" s="24" t="s">
        <v>2734</v>
      </c>
      <c r="I409" s="24">
        <v>800</v>
      </c>
      <c r="J409" s="24">
        <v>3</v>
      </c>
    </row>
    <row r="410" spans="1:10" s="6" customFormat="1" ht="18.75" customHeight="1" x14ac:dyDescent="0.25">
      <c r="A410" s="25">
        <v>34</v>
      </c>
      <c r="B410" s="255"/>
      <c r="C410" s="268"/>
      <c r="D410" s="276"/>
      <c r="E410" s="24" t="s">
        <v>1292</v>
      </c>
      <c r="F410" s="24" t="s">
        <v>1293</v>
      </c>
      <c r="G410" s="24" t="s">
        <v>1334</v>
      </c>
      <c r="H410" s="24" t="s">
        <v>1335</v>
      </c>
      <c r="I410" s="24">
        <v>660</v>
      </c>
      <c r="J410" s="24">
        <v>4</v>
      </c>
    </row>
    <row r="411" spans="1:10" s="6" customFormat="1" ht="18.75" customHeight="1" x14ac:dyDescent="0.25">
      <c r="A411" s="25">
        <v>35</v>
      </c>
      <c r="B411" s="255"/>
      <c r="C411" s="27" t="s">
        <v>2666</v>
      </c>
      <c r="D411" s="31" t="s">
        <v>2723</v>
      </c>
      <c r="E411" s="24" t="s">
        <v>2724</v>
      </c>
      <c r="F411" s="24" t="s">
        <v>2725</v>
      </c>
      <c r="G411" s="24" t="s">
        <v>2726</v>
      </c>
      <c r="H411" s="24" t="s">
        <v>2727</v>
      </c>
      <c r="I411" s="24">
        <v>856</v>
      </c>
      <c r="J411" s="24">
        <v>3</v>
      </c>
    </row>
    <row r="412" spans="1:10" s="6" customFormat="1" ht="18.75" customHeight="1" x14ac:dyDescent="0.25">
      <c r="A412" s="25">
        <v>36</v>
      </c>
      <c r="B412" s="255"/>
      <c r="C412" s="256" t="s">
        <v>1237</v>
      </c>
      <c r="D412" s="263" t="s">
        <v>2363</v>
      </c>
      <c r="E412" s="24" t="s">
        <v>2364</v>
      </c>
      <c r="F412" s="24" t="s">
        <v>2365</v>
      </c>
      <c r="G412" s="24" t="s">
        <v>2385</v>
      </c>
      <c r="H412" s="24" t="s">
        <v>2386</v>
      </c>
      <c r="I412" s="24">
        <v>811</v>
      </c>
      <c r="J412" s="24">
        <v>4</v>
      </c>
    </row>
    <row r="413" spans="1:10" s="6" customFormat="1" ht="18.75" customHeight="1" x14ac:dyDescent="0.25">
      <c r="A413" s="25">
        <v>37</v>
      </c>
      <c r="B413" s="255"/>
      <c r="C413" s="258"/>
      <c r="D413" s="264"/>
      <c r="E413" s="24" t="s">
        <v>2366</v>
      </c>
      <c r="F413" s="24" t="s">
        <v>2367</v>
      </c>
      <c r="G413" s="24" t="s">
        <v>2387</v>
      </c>
      <c r="H413" s="24" t="s">
        <v>2388</v>
      </c>
      <c r="I413" s="24">
        <v>1000</v>
      </c>
      <c r="J413" s="24">
        <v>3</v>
      </c>
    </row>
    <row r="414" spans="1:10" s="6" customFormat="1" ht="18.75" customHeight="1" x14ac:dyDescent="0.25">
      <c r="A414" s="25">
        <v>38</v>
      </c>
      <c r="B414" s="255"/>
      <c r="C414" s="256" t="s">
        <v>1168</v>
      </c>
      <c r="D414" s="263" t="s">
        <v>1175</v>
      </c>
      <c r="E414" s="24" t="s">
        <v>2368</v>
      </c>
      <c r="F414" s="24" t="s">
        <v>926</v>
      </c>
      <c r="G414" s="24" t="s">
        <v>2389</v>
      </c>
      <c r="H414" s="24" t="s">
        <v>2390</v>
      </c>
      <c r="I414" s="24">
        <v>640</v>
      </c>
      <c r="J414" s="24">
        <v>3</v>
      </c>
    </row>
    <row r="415" spans="1:10" s="6" customFormat="1" ht="27" customHeight="1" x14ac:dyDescent="0.25">
      <c r="A415" s="25">
        <v>39</v>
      </c>
      <c r="B415" s="255"/>
      <c r="C415" s="257"/>
      <c r="D415" s="280"/>
      <c r="E415" s="24" t="s">
        <v>2369</v>
      </c>
      <c r="F415" s="24" t="s">
        <v>2370</v>
      </c>
      <c r="G415" s="24" t="s">
        <v>2391</v>
      </c>
      <c r="H415" s="24" t="s">
        <v>2392</v>
      </c>
      <c r="I415" s="24">
        <v>920</v>
      </c>
      <c r="J415" s="24">
        <v>3</v>
      </c>
    </row>
    <row r="416" spans="1:10" s="6" customFormat="1" ht="27" customHeight="1" x14ac:dyDescent="0.25">
      <c r="A416" s="25">
        <v>40</v>
      </c>
      <c r="B416" s="255"/>
      <c r="C416" s="257"/>
      <c r="D416" s="280"/>
      <c r="E416" s="24" t="s">
        <v>2754</v>
      </c>
      <c r="F416" s="24" t="s">
        <v>1249</v>
      </c>
      <c r="G416" s="24" t="s">
        <v>2755</v>
      </c>
      <c r="H416" s="24" t="s">
        <v>2756</v>
      </c>
      <c r="I416" s="24">
        <v>700</v>
      </c>
      <c r="J416" s="24">
        <v>3</v>
      </c>
    </row>
    <row r="417" spans="1:16" s="6" customFormat="1" x14ac:dyDescent="0.25">
      <c r="A417" s="25">
        <v>41</v>
      </c>
      <c r="B417" s="255"/>
      <c r="C417" s="258"/>
      <c r="D417" s="264"/>
      <c r="E417" s="24" t="s">
        <v>1294</v>
      </c>
      <c r="F417" s="24" t="s">
        <v>1295</v>
      </c>
      <c r="G417" s="24" t="s">
        <v>1336</v>
      </c>
      <c r="H417" s="24" t="s">
        <v>1337</v>
      </c>
      <c r="I417" s="24">
        <v>700</v>
      </c>
      <c r="J417" s="24">
        <v>4</v>
      </c>
      <c r="K417" s="17"/>
      <c r="L417" s="17"/>
      <c r="M417" s="17"/>
      <c r="N417" s="17"/>
      <c r="O417" s="17"/>
      <c r="P417" s="17"/>
    </row>
    <row r="418" spans="1:16" s="6" customFormat="1" x14ac:dyDescent="0.25">
      <c r="A418" s="25">
        <v>42</v>
      </c>
      <c r="B418" s="255"/>
      <c r="C418" s="256" t="s">
        <v>1169</v>
      </c>
      <c r="D418" s="263" t="s">
        <v>1176</v>
      </c>
      <c r="E418" s="24" t="s">
        <v>2720</v>
      </c>
      <c r="F418" s="24" t="s">
        <v>1967</v>
      </c>
      <c r="G418" s="24" t="s">
        <v>2721</v>
      </c>
      <c r="H418" s="24" t="s">
        <v>2722</v>
      </c>
      <c r="I418" s="24">
        <v>963</v>
      </c>
      <c r="J418" s="24">
        <v>3</v>
      </c>
      <c r="K418" s="17"/>
      <c r="L418" s="17"/>
      <c r="M418" s="17"/>
      <c r="N418" s="17"/>
      <c r="O418" s="17"/>
      <c r="P418" s="17"/>
    </row>
    <row r="419" spans="1:16" s="6" customFormat="1" ht="18.75" customHeight="1" x14ac:dyDescent="0.25">
      <c r="A419" s="25">
        <v>43</v>
      </c>
      <c r="B419" s="255"/>
      <c r="C419" s="257"/>
      <c r="D419" s="280"/>
      <c r="E419" s="24" t="s">
        <v>2371</v>
      </c>
      <c r="F419" s="24" t="s">
        <v>2372</v>
      </c>
      <c r="G419" s="24" t="s">
        <v>2393</v>
      </c>
      <c r="H419" s="24" t="s">
        <v>2394</v>
      </c>
      <c r="I419" s="24">
        <v>981</v>
      </c>
      <c r="J419" s="24">
        <v>5</v>
      </c>
    </row>
    <row r="420" spans="1:16" s="6" customFormat="1" ht="18.75" customHeight="1" x14ac:dyDescent="0.25">
      <c r="A420" s="25">
        <v>44</v>
      </c>
      <c r="B420" s="255"/>
      <c r="C420" s="257"/>
      <c r="D420" s="280"/>
      <c r="E420" s="24" t="s">
        <v>2716</v>
      </c>
      <c r="F420" s="24" t="s">
        <v>2717</v>
      </c>
      <c r="G420" s="24" t="s">
        <v>2718</v>
      </c>
      <c r="H420" s="24" t="s">
        <v>2719</v>
      </c>
      <c r="I420" s="24">
        <v>979</v>
      </c>
      <c r="J420" s="24">
        <v>4</v>
      </c>
    </row>
    <row r="421" spans="1:16" s="6" customFormat="1" ht="18.75" customHeight="1" x14ac:dyDescent="0.25">
      <c r="A421" s="25">
        <v>45</v>
      </c>
      <c r="B421" s="255"/>
      <c r="C421" s="257"/>
      <c r="D421" s="280"/>
      <c r="E421" s="24" t="s">
        <v>2712</v>
      </c>
      <c r="F421" s="24" t="s">
        <v>2713</v>
      </c>
      <c r="G421" s="24" t="s">
        <v>2714</v>
      </c>
      <c r="H421" s="24" t="s">
        <v>2715</v>
      </c>
      <c r="I421" s="24">
        <v>925</v>
      </c>
      <c r="J421" s="24">
        <v>4</v>
      </c>
    </row>
    <row r="422" spans="1:16" s="6" customFormat="1" ht="18.75" customHeight="1" x14ac:dyDescent="0.25">
      <c r="A422" s="25">
        <v>46</v>
      </c>
      <c r="B422" s="255"/>
      <c r="C422" s="257"/>
      <c r="D422" s="280"/>
      <c r="E422" s="24" t="s">
        <v>238</v>
      </c>
      <c r="F422" s="24" t="s">
        <v>2373</v>
      </c>
      <c r="G422" s="24" t="s">
        <v>2395</v>
      </c>
      <c r="H422" s="24" t="s">
        <v>2396</v>
      </c>
      <c r="I422" s="24">
        <v>897</v>
      </c>
      <c r="J422" s="24">
        <v>4</v>
      </c>
    </row>
    <row r="423" spans="1:16" s="6" customFormat="1" ht="18.75" customHeight="1" x14ac:dyDescent="0.25">
      <c r="A423" s="25">
        <v>47</v>
      </c>
      <c r="B423" s="255"/>
      <c r="C423" s="257"/>
      <c r="D423" s="280"/>
      <c r="E423" s="24" t="s">
        <v>1296</v>
      </c>
      <c r="F423" s="24" t="s">
        <v>1297</v>
      </c>
      <c r="G423" s="24" t="s">
        <v>1338</v>
      </c>
      <c r="H423" s="24" t="s">
        <v>1339</v>
      </c>
      <c r="I423" s="24">
        <v>480</v>
      </c>
      <c r="J423" s="24">
        <v>3</v>
      </c>
    </row>
    <row r="424" spans="1:16" s="6" customFormat="1" ht="18.75" customHeight="1" x14ac:dyDescent="0.25">
      <c r="A424" s="25">
        <v>48</v>
      </c>
      <c r="B424" s="255"/>
      <c r="C424" s="257"/>
      <c r="D424" s="280"/>
      <c r="E424" s="24" t="s">
        <v>2374</v>
      </c>
      <c r="F424" s="24" t="s">
        <v>2375</v>
      </c>
      <c r="G424" s="24" t="s">
        <v>2397</v>
      </c>
      <c r="H424" s="24" t="s">
        <v>2398</v>
      </c>
      <c r="I424" s="24">
        <v>854</v>
      </c>
      <c r="J424" s="24">
        <v>5</v>
      </c>
    </row>
    <row r="425" spans="1:16" s="6" customFormat="1" ht="18.75" customHeight="1" x14ac:dyDescent="0.25">
      <c r="A425" s="25">
        <v>49</v>
      </c>
      <c r="B425" s="255"/>
      <c r="C425" s="257"/>
      <c r="D425" s="280"/>
      <c r="E425" s="24" t="s">
        <v>2376</v>
      </c>
      <c r="F425" s="24" t="s">
        <v>2377</v>
      </c>
      <c r="G425" s="24" t="s">
        <v>2399</v>
      </c>
      <c r="H425" s="24" t="s">
        <v>2400</v>
      </c>
      <c r="I425" s="24">
        <v>700</v>
      </c>
      <c r="J425" s="24">
        <v>3</v>
      </c>
    </row>
    <row r="426" spans="1:16" s="6" customFormat="1" ht="18.75" customHeight="1" x14ac:dyDescent="0.25">
      <c r="A426" s="25">
        <v>50</v>
      </c>
      <c r="B426" s="255"/>
      <c r="C426" s="257"/>
      <c r="D426" s="280"/>
      <c r="E426" s="24" t="s">
        <v>2708</v>
      </c>
      <c r="F426" s="24" t="s">
        <v>2709</v>
      </c>
      <c r="G426" s="24" t="s">
        <v>2710</v>
      </c>
      <c r="H426" s="24" t="s">
        <v>2711</v>
      </c>
      <c r="I426" s="24">
        <v>800</v>
      </c>
      <c r="J426" s="24">
        <v>6</v>
      </c>
    </row>
    <row r="427" spans="1:16" s="6" customFormat="1" ht="18.75" customHeight="1" x14ac:dyDescent="0.25">
      <c r="A427" s="25">
        <v>51</v>
      </c>
      <c r="B427" s="255"/>
      <c r="C427" s="257"/>
      <c r="D427" s="280"/>
      <c r="E427" s="24" t="s">
        <v>1298</v>
      </c>
      <c r="F427" s="24" t="s">
        <v>1299</v>
      </c>
      <c r="G427" s="24" t="s">
        <v>1340</v>
      </c>
      <c r="H427" s="24" t="s">
        <v>1341</v>
      </c>
      <c r="I427" s="24">
        <v>800</v>
      </c>
      <c r="J427" s="24">
        <v>4</v>
      </c>
    </row>
    <row r="428" spans="1:16" s="6" customFormat="1" ht="18.75" customHeight="1" x14ac:dyDescent="0.25">
      <c r="A428" s="25">
        <v>52</v>
      </c>
      <c r="B428" s="255"/>
      <c r="C428" s="257"/>
      <c r="D428" s="280"/>
      <c r="E428" s="24" t="s">
        <v>1300</v>
      </c>
      <c r="F428" s="24" t="s">
        <v>1301</v>
      </c>
      <c r="G428" s="24" t="s">
        <v>1342</v>
      </c>
      <c r="H428" s="24" t="s">
        <v>1343</v>
      </c>
      <c r="I428" s="24">
        <v>600</v>
      </c>
      <c r="J428" s="24">
        <v>4</v>
      </c>
    </row>
    <row r="429" spans="1:16" s="6" customFormat="1" ht="18.75" customHeight="1" x14ac:dyDescent="0.25">
      <c r="A429" s="25">
        <v>53</v>
      </c>
      <c r="B429" s="255"/>
      <c r="C429" s="258"/>
      <c r="D429" s="264"/>
      <c r="E429" s="24" t="s">
        <v>1302</v>
      </c>
      <c r="F429" s="24" t="s">
        <v>1303</v>
      </c>
      <c r="G429" s="24" t="s">
        <v>1344</v>
      </c>
      <c r="H429" s="24" t="s">
        <v>1345</v>
      </c>
      <c r="I429" s="24">
        <v>1000</v>
      </c>
      <c r="J429" s="24">
        <v>3</v>
      </c>
    </row>
    <row r="430" spans="1:16" s="6" customFormat="1" ht="18.75" customHeight="1" x14ac:dyDescent="0.25">
      <c r="A430" s="25">
        <v>54</v>
      </c>
      <c r="B430" s="255"/>
      <c r="C430" s="256" t="s">
        <v>1171</v>
      </c>
      <c r="D430" s="263" t="s">
        <v>1177</v>
      </c>
      <c r="E430" s="24" t="s">
        <v>1304</v>
      </c>
      <c r="F430" s="24" t="s">
        <v>1305</v>
      </c>
      <c r="G430" s="24" t="s">
        <v>1346</v>
      </c>
      <c r="H430" s="24" t="s">
        <v>1347</v>
      </c>
      <c r="I430" s="24">
        <v>1000</v>
      </c>
      <c r="J430" s="24">
        <v>5</v>
      </c>
    </row>
    <row r="431" spans="1:16" s="6" customFormat="1" ht="18.75" customHeight="1" x14ac:dyDescent="0.25">
      <c r="A431" s="25">
        <v>55</v>
      </c>
      <c r="B431" s="255"/>
      <c r="C431" s="257"/>
      <c r="D431" s="280"/>
      <c r="E431" s="24" t="s">
        <v>2378</v>
      </c>
      <c r="F431" s="24" t="s">
        <v>2378</v>
      </c>
      <c r="G431" s="24" t="s">
        <v>2401</v>
      </c>
      <c r="H431" s="24" t="s">
        <v>2401</v>
      </c>
      <c r="I431" s="24">
        <v>1</v>
      </c>
      <c r="J431" s="24">
        <v>3</v>
      </c>
    </row>
    <row r="432" spans="1:16" s="6" customFormat="1" ht="18.75" customHeight="1" x14ac:dyDescent="0.25">
      <c r="A432" s="25">
        <v>56</v>
      </c>
      <c r="B432" s="255"/>
      <c r="C432" s="257"/>
      <c r="D432" s="280"/>
      <c r="E432" s="24" t="s">
        <v>2379</v>
      </c>
      <c r="F432" s="24" t="s">
        <v>2380</v>
      </c>
      <c r="G432" s="24" t="s">
        <v>2402</v>
      </c>
      <c r="H432" s="24" t="s">
        <v>2403</v>
      </c>
      <c r="I432" s="24">
        <v>1000</v>
      </c>
      <c r="J432" s="24">
        <v>3</v>
      </c>
    </row>
    <row r="433" spans="1:10" s="6" customFormat="1" ht="18.75" customHeight="1" x14ac:dyDescent="0.25">
      <c r="A433" s="25">
        <v>57</v>
      </c>
      <c r="B433" s="255"/>
      <c r="C433" s="257"/>
      <c r="D433" s="280"/>
      <c r="E433" s="24" t="s">
        <v>2704</v>
      </c>
      <c r="F433" s="24" t="s">
        <v>2705</v>
      </c>
      <c r="G433" s="24" t="s">
        <v>2706</v>
      </c>
      <c r="H433" s="24" t="s">
        <v>2707</v>
      </c>
      <c r="I433" s="24">
        <v>750</v>
      </c>
      <c r="J433" s="24">
        <v>3</v>
      </c>
    </row>
    <row r="434" spans="1:10" s="6" customFormat="1" ht="18.75" customHeight="1" x14ac:dyDescent="0.25">
      <c r="A434" s="25">
        <v>58</v>
      </c>
      <c r="B434" s="255"/>
      <c r="C434" s="257"/>
      <c r="D434" s="280"/>
      <c r="E434" s="24" t="s">
        <v>2381</v>
      </c>
      <c r="F434" s="24" t="s">
        <v>2382</v>
      </c>
      <c r="G434" s="24" t="s">
        <v>2404</v>
      </c>
      <c r="H434" s="24" t="s">
        <v>2405</v>
      </c>
      <c r="I434" s="24">
        <v>193</v>
      </c>
      <c r="J434" s="24">
        <v>3</v>
      </c>
    </row>
    <row r="435" spans="1:10" s="6" customFormat="1" ht="18.75" customHeight="1" x14ac:dyDescent="0.25">
      <c r="A435" s="25">
        <v>59</v>
      </c>
      <c r="B435" s="255"/>
      <c r="C435" s="257"/>
      <c r="D435" s="280"/>
      <c r="E435" s="24" t="s">
        <v>2701</v>
      </c>
      <c r="F435" s="24" t="s">
        <v>2702</v>
      </c>
      <c r="G435" s="24" t="s">
        <v>2703</v>
      </c>
      <c r="H435" s="24" t="s">
        <v>1348</v>
      </c>
      <c r="I435" s="24"/>
      <c r="J435" s="24"/>
    </row>
    <row r="436" spans="1:10" s="6" customFormat="1" ht="18.75" customHeight="1" x14ac:dyDescent="0.25">
      <c r="A436" s="25">
        <v>60</v>
      </c>
      <c r="B436" s="255"/>
      <c r="C436" s="258"/>
      <c r="D436" s="264"/>
      <c r="E436" s="24" t="s">
        <v>1306</v>
      </c>
      <c r="F436" s="24" t="s">
        <v>1307</v>
      </c>
      <c r="G436" s="24" t="s">
        <v>1348</v>
      </c>
      <c r="H436" s="24" t="s">
        <v>1349</v>
      </c>
      <c r="I436" s="24">
        <v>670</v>
      </c>
      <c r="J436" s="24">
        <v>3</v>
      </c>
    </row>
    <row r="437" spans="1:10" s="6" customFormat="1" ht="18.75" customHeight="1" x14ac:dyDescent="0.25">
      <c r="A437" s="25">
        <v>61</v>
      </c>
      <c r="B437" s="255"/>
      <c r="C437" s="256" t="s">
        <v>1170</v>
      </c>
      <c r="D437" s="263" t="s">
        <v>1178</v>
      </c>
      <c r="E437" s="24" t="s">
        <v>2697</v>
      </c>
      <c r="F437" s="24" t="s">
        <v>2698</v>
      </c>
      <c r="G437" s="24" t="s">
        <v>2699</v>
      </c>
      <c r="H437" s="24" t="s">
        <v>2700</v>
      </c>
      <c r="I437" s="24">
        <v>799</v>
      </c>
      <c r="J437" s="24">
        <v>3</v>
      </c>
    </row>
    <row r="438" spans="1:10" s="6" customFormat="1" x14ac:dyDescent="0.25">
      <c r="A438" s="25">
        <v>62</v>
      </c>
      <c r="B438" s="255"/>
      <c r="C438" s="258"/>
      <c r="D438" s="264"/>
      <c r="E438" s="24" t="s">
        <v>1308</v>
      </c>
      <c r="F438" s="24" t="s">
        <v>1309</v>
      </c>
      <c r="G438" s="24" t="s">
        <v>1350</v>
      </c>
      <c r="H438" s="24" t="s">
        <v>1351</v>
      </c>
      <c r="I438" s="24">
        <v>1000</v>
      </c>
      <c r="J438" s="24">
        <v>4</v>
      </c>
    </row>
    <row r="439" spans="1:10" s="6" customFormat="1" ht="42.75" x14ac:dyDescent="0.25">
      <c r="A439" s="25">
        <v>63</v>
      </c>
      <c r="B439" s="255"/>
      <c r="C439" s="26" t="s">
        <v>2692</v>
      </c>
      <c r="D439" s="32" t="s">
        <v>2691</v>
      </c>
      <c r="E439" s="24" t="s">
        <v>2693</v>
      </c>
      <c r="F439" s="24" t="s">
        <v>2694</v>
      </c>
      <c r="G439" s="24" t="s">
        <v>2695</v>
      </c>
      <c r="H439" s="24" t="s">
        <v>2696</v>
      </c>
      <c r="I439" s="24">
        <v>1</v>
      </c>
      <c r="J439" s="24">
        <v>3</v>
      </c>
    </row>
    <row r="440" spans="1:10" s="6" customFormat="1" ht="42.75" customHeight="1" x14ac:dyDescent="0.25">
      <c r="A440" s="25">
        <v>64</v>
      </c>
      <c r="B440" s="255"/>
      <c r="C440" s="256" t="s">
        <v>2383</v>
      </c>
      <c r="D440" s="263" t="s">
        <v>2667</v>
      </c>
      <c r="E440" s="24" t="s">
        <v>944</v>
      </c>
      <c r="F440" s="24" t="s">
        <v>2384</v>
      </c>
      <c r="G440" s="24" t="s">
        <v>2406</v>
      </c>
      <c r="H440" s="24" t="s">
        <v>2407</v>
      </c>
      <c r="I440" s="24">
        <v>800</v>
      </c>
      <c r="J440" s="24">
        <v>10</v>
      </c>
    </row>
    <row r="441" spans="1:10" s="6" customFormat="1" ht="18" customHeight="1" x14ac:dyDescent="0.25">
      <c r="A441" s="25">
        <v>65</v>
      </c>
      <c r="B441" s="255"/>
      <c r="C441" s="258"/>
      <c r="D441" s="264"/>
      <c r="E441" s="24" t="s">
        <v>2687</v>
      </c>
      <c r="F441" s="24" t="s">
        <v>2688</v>
      </c>
      <c r="G441" s="24" t="s">
        <v>2689</v>
      </c>
      <c r="H441" s="24" t="s">
        <v>2690</v>
      </c>
      <c r="I441" s="24">
        <v>532</v>
      </c>
      <c r="J441" s="24">
        <v>3</v>
      </c>
    </row>
    <row r="442" spans="1:10" s="6" customFormat="1" ht="18" customHeight="1" x14ac:dyDescent="0.25">
      <c r="A442" s="25">
        <v>66</v>
      </c>
      <c r="B442" s="255"/>
      <c r="C442" s="256" t="s">
        <v>1172</v>
      </c>
      <c r="D442" s="263" t="s">
        <v>1179</v>
      </c>
      <c r="E442" s="24" t="s">
        <v>1310</v>
      </c>
      <c r="F442" s="24" t="s">
        <v>1311</v>
      </c>
      <c r="G442" s="24" t="s">
        <v>1352</v>
      </c>
      <c r="H442" s="24" t="s">
        <v>1353</v>
      </c>
      <c r="I442" s="24">
        <v>600</v>
      </c>
      <c r="J442" s="24">
        <v>3</v>
      </c>
    </row>
    <row r="443" spans="1:10" s="6" customFormat="1" ht="18" customHeight="1" x14ac:dyDescent="0.25">
      <c r="A443" s="25">
        <v>67</v>
      </c>
      <c r="B443" s="255"/>
      <c r="C443" s="258"/>
      <c r="D443" s="264"/>
      <c r="E443" s="24" t="s">
        <v>2683</v>
      </c>
      <c r="F443" s="24" t="s">
        <v>2684</v>
      </c>
      <c r="G443" s="24" t="s">
        <v>2685</v>
      </c>
      <c r="H443" s="24" t="s">
        <v>2686</v>
      </c>
      <c r="I443" s="24">
        <v>900</v>
      </c>
      <c r="J443" s="24">
        <v>3</v>
      </c>
    </row>
    <row r="444" spans="1:10" s="6" customFormat="1" ht="18" customHeight="1" x14ac:dyDescent="0.25">
      <c r="A444" s="25">
        <v>68</v>
      </c>
      <c r="B444" s="255"/>
      <c r="C444" s="256" t="s">
        <v>2669</v>
      </c>
      <c r="D444" s="263" t="s">
        <v>2668</v>
      </c>
      <c r="E444" s="24" t="s">
        <v>2679</v>
      </c>
      <c r="F444" s="24" t="s">
        <v>2680</v>
      </c>
      <c r="G444" s="24" t="s">
        <v>2681</v>
      </c>
      <c r="H444" s="24" t="s">
        <v>2682</v>
      </c>
      <c r="I444" s="24">
        <v>100</v>
      </c>
      <c r="J444" s="24">
        <v>3</v>
      </c>
    </row>
    <row r="445" spans="1:10" s="6" customFormat="1" ht="18" customHeight="1" x14ac:dyDescent="0.25">
      <c r="A445" s="25">
        <v>69</v>
      </c>
      <c r="B445" s="255"/>
      <c r="C445" s="258"/>
      <c r="D445" s="264"/>
      <c r="E445" s="24" t="s">
        <v>2675</v>
      </c>
      <c r="F445" s="24" t="s">
        <v>2676</v>
      </c>
      <c r="G445" s="24" t="s">
        <v>2677</v>
      </c>
      <c r="H445" s="24" t="s">
        <v>2678</v>
      </c>
      <c r="I445" s="24">
        <v>850</v>
      </c>
      <c r="J445" s="24">
        <v>3</v>
      </c>
    </row>
    <row r="446" spans="1:10" s="6" customFormat="1" ht="18" customHeight="1" x14ac:dyDescent="0.25">
      <c r="A446" s="25">
        <v>70</v>
      </c>
      <c r="B446" s="255"/>
      <c r="C446" s="26" t="s">
        <v>2671</v>
      </c>
      <c r="D446" s="32" t="s">
        <v>2670</v>
      </c>
      <c r="E446" s="24" t="s">
        <v>1684</v>
      </c>
      <c r="F446" s="24" t="s">
        <v>2672</v>
      </c>
      <c r="G446" s="24" t="s">
        <v>2673</v>
      </c>
      <c r="H446" s="24" t="s">
        <v>2674</v>
      </c>
      <c r="I446" s="24">
        <v>600</v>
      </c>
      <c r="J446" s="24">
        <v>3</v>
      </c>
    </row>
    <row r="447" spans="1:10" s="3" customFormat="1" ht="23.25" customHeight="1" x14ac:dyDescent="0.25">
      <c r="A447" s="183"/>
      <c r="B447" s="184" t="s">
        <v>1</v>
      </c>
      <c r="C447" s="185"/>
      <c r="D447" s="29"/>
      <c r="E447" s="29">
        <f>COUNT(A377:A446)</f>
        <v>70</v>
      </c>
      <c r="F447" s="29"/>
      <c r="G447" s="30"/>
      <c r="H447" s="30"/>
      <c r="I447" s="30">
        <f>SUM(I377:I446)</f>
        <v>49723</v>
      </c>
      <c r="J447" s="30"/>
    </row>
    <row r="448" spans="1:10" ht="15" customHeight="1" x14ac:dyDescent="0.25">
      <c r="A448" s="24">
        <v>1</v>
      </c>
      <c r="B448" s="259" t="s">
        <v>14</v>
      </c>
      <c r="C448" s="256" t="s">
        <v>87</v>
      </c>
      <c r="D448" s="260" t="s">
        <v>1831</v>
      </c>
      <c r="E448" s="24" t="s">
        <v>1991</v>
      </c>
      <c r="F448" s="49" t="s">
        <v>1992</v>
      </c>
      <c r="G448" s="24" t="s">
        <v>1993</v>
      </c>
      <c r="H448" s="24" t="s">
        <v>1994</v>
      </c>
      <c r="I448" s="24">
        <v>600</v>
      </c>
      <c r="J448" s="24">
        <v>3</v>
      </c>
    </row>
    <row r="449" spans="1:10" ht="15" customHeight="1" x14ac:dyDescent="0.25">
      <c r="A449" s="24">
        <v>2</v>
      </c>
      <c r="B449" s="259"/>
      <c r="C449" s="257"/>
      <c r="D449" s="261"/>
      <c r="E449" s="24" t="s">
        <v>1444</v>
      </c>
      <c r="F449" s="50" t="s">
        <v>1445</v>
      </c>
      <c r="G449" s="24" t="s">
        <v>1453</v>
      </c>
      <c r="H449" s="24" t="s">
        <v>1454</v>
      </c>
      <c r="I449" s="24">
        <v>1000</v>
      </c>
      <c r="J449" s="24">
        <v>3</v>
      </c>
    </row>
    <row r="450" spans="1:10" ht="15" customHeight="1" x14ac:dyDescent="0.25">
      <c r="A450" s="24">
        <v>3</v>
      </c>
      <c r="B450" s="259"/>
      <c r="C450" s="257"/>
      <c r="D450" s="261"/>
      <c r="E450" s="50" t="s">
        <v>1995</v>
      </c>
      <c r="F450" s="50" t="s">
        <v>1996</v>
      </c>
      <c r="G450" s="24" t="s">
        <v>1997</v>
      </c>
      <c r="H450" s="24" t="s">
        <v>1998</v>
      </c>
      <c r="I450" s="24">
        <v>251</v>
      </c>
      <c r="J450" s="24">
        <v>3</v>
      </c>
    </row>
    <row r="451" spans="1:10" ht="15" customHeight="1" x14ac:dyDescent="0.25">
      <c r="A451" s="24">
        <v>4</v>
      </c>
      <c r="B451" s="259"/>
      <c r="C451" s="257"/>
      <c r="D451" s="261"/>
      <c r="E451" s="50" t="s">
        <v>1446</v>
      </c>
      <c r="F451" s="50" t="s">
        <v>1447</v>
      </c>
      <c r="G451" s="24" t="s">
        <v>1455</v>
      </c>
      <c r="H451" s="24" t="s">
        <v>1456</v>
      </c>
      <c r="I451" s="24">
        <v>600</v>
      </c>
      <c r="J451" s="24">
        <v>4</v>
      </c>
    </row>
    <row r="452" spans="1:10" ht="15" customHeight="1" x14ac:dyDescent="0.25">
      <c r="A452" s="24">
        <v>5</v>
      </c>
      <c r="B452" s="259"/>
      <c r="C452" s="257"/>
      <c r="D452" s="261"/>
      <c r="E452" s="50" t="s">
        <v>1447</v>
      </c>
      <c r="F452" s="50" t="s">
        <v>1448</v>
      </c>
      <c r="G452" s="24" t="s">
        <v>1456</v>
      </c>
      <c r="H452" s="24" t="s">
        <v>1457</v>
      </c>
      <c r="I452" s="24">
        <v>1000</v>
      </c>
      <c r="J452" s="24">
        <v>3</v>
      </c>
    </row>
    <row r="453" spans="1:10" ht="15" customHeight="1" x14ac:dyDescent="0.25">
      <c r="A453" s="24">
        <v>6</v>
      </c>
      <c r="B453" s="259"/>
      <c r="C453" s="257"/>
      <c r="D453" s="261"/>
      <c r="E453" s="50" t="s">
        <v>1449</v>
      </c>
      <c r="F453" s="50" t="s">
        <v>1450</v>
      </c>
      <c r="G453" s="24" t="s">
        <v>1458</v>
      </c>
      <c r="H453" s="24" t="s">
        <v>1459</v>
      </c>
      <c r="I453" s="24">
        <v>799</v>
      </c>
      <c r="J453" s="24">
        <v>4</v>
      </c>
    </row>
    <row r="454" spans="1:10" ht="15" customHeight="1" x14ac:dyDescent="0.25">
      <c r="A454" s="24">
        <v>7</v>
      </c>
      <c r="B454" s="259"/>
      <c r="C454" s="257"/>
      <c r="D454" s="261"/>
      <c r="E454" s="50" t="s">
        <v>1451</v>
      </c>
      <c r="F454" s="50" t="s">
        <v>1452</v>
      </c>
      <c r="G454" s="24" t="s">
        <v>1460</v>
      </c>
      <c r="H454" s="24" t="s">
        <v>1461</v>
      </c>
      <c r="I454" s="24">
        <v>500</v>
      </c>
      <c r="J454" s="24">
        <v>3</v>
      </c>
    </row>
    <row r="455" spans="1:10" ht="15" customHeight="1" x14ac:dyDescent="0.25">
      <c r="A455" s="24">
        <v>8</v>
      </c>
      <c r="B455" s="259"/>
      <c r="C455" s="257"/>
      <c r="D455" s="261"/>
      <c r="E455" s="50" t="s">
        <v>1999</v>
      </c>
      <c r="F455" s="50" t="s">
        <v>2000</v>
      </c>
      <c r="G455" s="24" t="s">
        <v>2001</v>
      </c>
      <c r="H455" s="24" t="s">
        <v>2002</v>
      </c>
      <c r="I455" s="24">
        <v>860</v>
      </c>
      <c r="J455" s="24">
        <v>4</v>
      </c>
    </row>
    <row r="456" spans="1:10" ht="15" customHeight="1" x14ac:dyDescent="0.25">
      <c r="A456" s="24">
        <v>9</v>
      </c>
      <c r="B456" s="259"/>
      <c r="C456" s="257"/>
      <c r="D456" s="261"/>
      <c r="E456" s="50" t="s">
        <v>2778</v>
      </c>
      <c r="F456" s="50" t="s">
        <v>2779</v>
      </c>
      <c r="G456" s="24" t="s">
        <v>2780</v>
      </c>
      <c r="H456" s="24" t="s">
        <v>2781</v>
      </c>
      <c r="I456" s="24">
        <v>800</v>
      </c>
      <c r="J456" s="24">
        <v>4</v>
      </c>
    </row>
    <row r="457" spans="1:10" ht="15" customHeight="1" x14ac:dyDescent="0.25">
      <c r="A457" s="24">
        <v>10</v>
      </c>
      <c r="B457" s="259"/>
      <c r="C457" s="257"/>
      <c r="D457" s="261"/>
      <c r="E457" s="50" t="s">
        <v>2782</v>
      </c>
      <c r="F457" s="50" t="s">
        <v>2783</v>
      </c>
      <c r="G457" s="24" t="s">
        <v>2784</v>
      </c>
      <c r="H457" s="24" t="s">
        <v>2785</v>
      </c>
      <c r="I457" s="24">
        <v>50</v>
      </c>
      <c r="J457" s="24">
        <v>3</v>
      </c>
    </row>
    <row r="458" spans="1:10" ht="15" customHeight="1" x14ac:dyDescent="0.25">
      <c r="A458" s="24">
        <v>11</v>
      </c>
      <c r="B458" s="259"/>
      <c r="C458" s="258"/>
      <c r="D458" s="262"/>
      <c r="E458" s="50" t="s">
        <v>2786</v>
      </c>
      <c r="F458" s="50" t="s">
        <v>2787</v>
      </c>
      <c r="G458" s="24" t="s">
        <v>2788</v>
      </c>
      <c r="H458" s="24" t="s">
        <v>2789</v>
      </c>
      <c r="I458" s="24">
        <v>650</v>
      </c>
      <c r="J458" s="24">
        <v>3</v>
      </c>
    </row>
    <row r="459" spans="1:10" ht="15" customHeight="1" x14ac:dyDescent="0.25">
      <c r="A459" s="24">
        <v>12</v>
      </c>
      <c r="B459" s="259"/>
      <c r="C459" s="256" t="s">
        <v>809</v>
      </c>
      <c r="D459" s="260" t="s">
        <v>2003</v>
      </c>
      <c r="E459" s="50" t="s">
        <v>2004</v>
      </c>
      <c r="F459" s="50" t="s">
        <v>2005</v>
      </c>
      <c r="G459" s="24" t="s">
        <v>2006</v>
      </c>
      <c r="H459" s="24" t="s">
        <v>2007</v>
      </c>
      <c r="I459" s="24">
        <v>621</v>
      </c>
      <c r="J459" s="24">
        <v>3</v>
      </c>
    </row>
    <row r="460" spans="1:10" ht="15" customHeight="1" x14ac:dyDescent="0.25">
      <c r="A460" s="24">
        <v>13</v>
      </c>
      <c r="B460" s="259"/>
      <c r="C460" s="257"/>
      <c r="D460" s="261"/>
      <c r="E460" s="50" t="s">
        <v>2008</v>
      </c>
      <c r="F460" s="50" t="s">
        <v>707</v>
      </c>
      <c r="G460" s="24" t="s">
        <v>2009</v>
      </c>
      <c r="H460" s="24" t="s">
        <v>2010</v>
      </c>
      <c r="I460" s="24">
        <v>1000</v>
      </c>
      <c r="J460" s="24">
        <v>3</v>
      </c>
    </row>
    <row r="461" spans="1:10" ht="15" customHeight="1" x14ac:dyDescent="0.25">
      <c r="A461" s="24">
        <v>14</v>
      </c>
      <c r="B461" s="259"/>
      <c r="C461" s="257"/>
      <c r="D461" s="261"/>
      <c r="E461" s="50" t="s">
        <v>2011</v>
      </c>
      <c r="F461" s="50" t="s">
        <v>2012</v>
      </c>
      <c r="G461" s="24" t="s">
        <v>2013</v>
      </c>
      <c r="H461" s="24" t="s">
        <v>2014</v>
      </c>
      <c r="I461" s="24">
        <v>1000</v>
      </c>
      <c r="J461" s="24">
        <v>3</v>
      </c>
    </row>
    <row r="462" spans="1:10" ht="15" customHeight="1" x14ac:dyDescent="0.25">
      <c r="A462" s="24">
        <v>15</v>
      </c>
      <c r="B462" s="259"/>
      <c r="C462" s="257"/>
      <c r="D462" s="261"/>
      <c r="E462" s="50" t="s">
        <v>2790</v>
      </c>
      <c r="F462" s="50" t="s">
        <v>2791</v>
      </c>
      <c r="G462" s="50" t="s">
        <v>2792</v>
      </c>
      <c r="H462" s="50" t="s">
        <v>2793</v>
      </c>
      <c r="I462" s="50">
        <v>899</v>
      </c>
      <c r="J462" s="50">
        <v>3</v>
      </c>
    </row>
    <row r="463" spans="1:10" ht="15" customHeight="1" x14ac:dyDescent="0.25">
      <c r="A463" s="24">
        <v>16</v>
      </c>
      <c r="B463" s="259"/>
      <c r="C463" s="257"/>
      <c r="D463" s="261"/>
      <c r="E463" s="50" t="s">
        <v>2794</v>
      </c>
      <c r="F463" s="50" t="s">
        <v>2795</v>
      </c>
      <c r="G463" s="50" t="s">
        <v>2796</v>
      </c>
      <c r="H463" s="50" t="s">
        <v>2797</v>
      </c>
      <c r="I463" s="50">
        <v>1000</v>
      </c>
      <c r="J463" s="50">
        <v>3</v>
      </c>
    </row>
    <row r="464" spans="1:10" ht="15" customHeight="1" x14ac:dyDescent="0.25">
      <c r="A464" s="24">
        <v>17</v>
      </c>
      <c r="B464" s="259"/>
      <c r="C464" s="257"/>
      <c r="D464" s="261"/>
      <c r="E464" s="50" t="s">
        <v>2015</v>
      </c>
      <c r="F464" s="50" t="s">
        <v>2016</v>
      </c>
      <c r="G464" s="50" t="s">
        <v>2017</v>
      </c>
      <c r="H464" s="50" t="s">
        <v>2018</v>
      </c>
      <c r="I464" s="50">
        <v>845</v>
      </c>
      <c r="J464" s="50">
        <v>4</v>
      </c>
    </row>
    <row r="465" spans="1:10" ht="15" customHeight="1" x14ac:dyDescent="0.25">
      <c r="A465" s="24">
        <v>18</v>
      </c>
      <c r="B465" s="259"/>
      <c r="C465" s="258"/>
      <c r="D465" s="262"/>
      <c r="E465" s="50" t="s">
        <v>2798</v>
      </c>
      <c r="F465" s="50" t="s">
        <v>2799</v>
      </c>
      <c r="G465" s="50" t="s">
        <v>2800</v>
      </c>
      <c r="H465" s="50" t="s">
        <v>2801</v>
      </c>
      <c r="I465" s="50">
        <v>1000</v>
      </c>
      <c r="J465" s="50">
        <v>3</v>
      </c>
    </row>
    <row r="466" spans="1:10" ht="27.75" customHeight="1" x14ac:dyDescent="0.25">
      <c r="A466" s="24">
        <v>19</v>
      </c>
      <c r="B466" s="259"/>
      <c r="C466" s="33" t="s">
        <v>1354</v>
      </c>
      <c r="D466" s="143" t="s">
        <v>2777</v>
      </c>
      <c r="E466" s="50" t="s">
        <v>2802</v>
      </c>
      <c r="F466" s="50" t="s">
        <v>2803</v>
      </c>
      <c r="G466" s="50" t="s">
        <v>2804</v>
      </c>
      <c r="H466" s="50" t="s">
        <v>2805</v>
      </c>
      <c r="I466" s="50">
        <v>986</v>
      </c>
      <c r="J466" s="50">
        <v>3</v>
      </c>
    </row>
    <row r="467" spans="1:10" s="3" customFormat="1" ht="23.25" customHeight="1" x14ac:dyDescent="0.25">
      <c r="A467" s="183"/>
      <c r="B467" s="184" t="s">
        <v>1</v>
      </c>
      <c r="C467" s="185"/>
      <c r="D467" s="29"/>
      <c r="E467" s="29">
        <f>COUNT(A448:A466)</f>
        <v>19</v>
      </c>
      <c r="F467" s="29"/>
      <c r="G467" s="30"/>
      <c r="H467" s="30"/>
      <c r="I467" s="30">
        <f>SUM(I448:I466)</f>
        <v>14461</v>
      </c>
      <c r="J467" s="30"/>
    </row>
    <row r="468" spans="1:10" s="8" customFormat="1" ht="18" x14ac:dyDescent="0.25">
      <c r="A468" s="45">
        <v>1</v>
      </c>
      <c r="B468" s="254" t="s">
        <v>15</v>
      </c>
      <c r="C468" s="26" t="s">
        <v>1400</v>
      </c>
      <c r="D468" s="37" t="s">
        <v>1405</v>
      </c>
      <c r="E468" s="98" t="s">
        <v>2302</v>
      </c>
      <c r="F468" s="99" t="s">
        <v>2303</v>
      </c>
      <c r="G468" s="99" t="s">
        <v>2304</v>
      </c>
      <c r="H468" s="99" t="s">
        <v>2305</v>
      </c>
      <c r="I468" s="99">
        <v>800</v>
      </c>
      <c r="J468" s="99">
        <v>5</v>
      </c>
    </row>
    <row r="469" spans="1:10" s="8" customFormat="1" ht="15.75" x14ac:dyDescent="0.25">
      <c r="A469" s="45">
        <v>2</v>
      </c>
      <c r="B469" s="255"/>
      <c r="C469" s="270" t="s">
        <v>1636</v>
      </c>
      <c r="D469" s="277" t="s">
        <v>1638</v>
      </c>
      <c r="E469" s="100" t="s">
        <v>2306</v>
      </c>
      <c r="F469" s="100" t="s">
        <v>2307</v>
      </c>
      <c r="G469" s="99" t="s">
        <v>2308</v>
      </c>
      <c r="H469" s="99" t="s">
        <v>2309</v>
      </c>
      <c r="I469" s="99">
        <v>1000</v>
      </c>
      <c r="J469" s="99">
        <v>6</v>
      </c>
    </row>
    <row r="470" spans="1:10" s="8" customFormat="1" x14ac:dyDescent="0.25">
      <c r="A470" s="45">
        <v>3</v>
      </c>
      <c r="B470" s="255"/>
      <c r="C470" s="271"/>
      <c r="D470" s="278"/>
      <c r="E470" s="46" t="s">
        <v>1682</v>
      </c>
      <c r="F470" s="46" t="s">
        <v>1683</v>
      </c>
      <c r="G470" s="46" t="s">
        <v>1686</v>
      </c>
      <c r="H470" s="46" t="s">
        <v>1687</v>
      </c>
      <c r="I470" s="101">
        <v>579</v>
      </c>
      <c r="J470" s="101">
        <v>3</v>
      </c>
    </row>
    <row r="471" spans="1:10" s="8" customFormat="1" x14ac:dyDescent="0.25">
      <c r="A471" s="125">
        <v>4</v>
      </c>
      <c r="B471" s="255"/>
      <c r="C471" s="272"/>
      <c r="D471" s="279"/>
      <c r="E471" s="101" t="s">
        <v>2310</v>
      </c>
      <c r="F471" s="101" t="s">
        <v>2311</v>
      </c>
      <c r="G471" s="101" t="s">
        <v>2312</v>
      </c>
      <c r="H471" s="101" t="s">
        <v>2313</v>
      </c>
      <c r="I471" s="101">
        <v>980</v>
      </c>
      <c r="J471" s="101">
        <v>3</v>
      </c>
    </row>
    <row r="472" spans="1:10" s="8" customFormat="1" ht="28.5" x14ac:dyDescent="0.25">
      <c r="A472" s="125">
        <v>5</v>
      </c>
      <c r="B472" s="269"/>
      <c r="C472" s="26" t="s">
        <v>1637</v>
      </c>
      <c r="D472" s="46" t="s">
        <v>1874</v>
      </c>
      <c r="E472" s="46" t="s">
        <v>1684</v>
      </c>
      <c r="F472" s="101" t="s">
        <v>1685</v>
      </c>
      <c r="G472" s="101" t="s">
        <v>1688</v>
      </c>
      <c r="H472" s="46" t="s">
        <v>1689</v>
      </c>
      <c r="I472" s="101">
        <v>800</v>
      </c>
      <c r="J472" s="101">
        <v>3</v>
      </c>
    </row>
    <row r="473" spans="1:10" s="3" customFormat="1" ht="23.25" customHeight="1" x14ac:dyDescent="0.25">
      <c r="A473" s="183"/>
      <c r="B473" s="184" t="s">
        <v>1</v>
      </c>
      <c r="C473" s="185"/>
      <c r="D473" s="29"/>
      <c r="E473" s="29">
        <f>COUNT(A468:A472)</f>
        <v>5</v>
      </c>
      <c r="F473" s="29"/>
      <c r="G473" s="30"/>
      <c r="H473" s="30"/>
      <c r="I473" s="30">
        <f>SUM(I468:I472)</f>
        <v>4159</v>
      </c>
      <c r="J473" s="30"/>
    </row>
    <row r="474" spans="1:10" ht="18" x14ac:dyDescent="0.25">
      <c r="A474" s="126">
        <v>1</v>
      </c>
      <c r="B474" s="254" t="s">
        <v>17</v>
      </c>
      <c r="C474" s="33" t="s">
        <v>2817</v>
      </c>
      <c r="D474" s="24" t="s">
        <v>2818</v>
      </c>
      <c r="E474" s="24" t="s">
        <v>2823</v>
      </c>
      <c r="F474" s="24" t="s">
        <v>2824</v>
      </c>
      <c r="G474" s="24" t="s">
        <v>3408</v>
      </c>
      <c r="H474" s="24" t="s">
        <v>3409</v>
      </c>
      <c r="I474" s="24">
        <v>800</v>
      </c>
      <c r="J474" s="24">
        <v>5</v>
      </c>
    </row>
    <row r="475" spans="1:10" ht="36" x14ac:dyDescent="0.25">
      <c r="A475" s="126">
        <v>2</v>
      </c>
      <c r="B475" s="255"/>
      <c r="C475" s="33" t="s">
        <v>2819</v>
      </c>
      <c r="D475" s="24" t="s">
        <v>2820</v>
      </c>
      <c r="E475" s="24" t="s">
        <v>2825</v>
      </c>
      <c r="F475" s="24" t="s">
        <v>2826</v>
      </c>
      <c r="G475" s="24" t="s">
        <v>2827</v>
      </c>
      <c r="H475" s="24" t="s">
        <v>2828</v>
      </c>
      <c r="I475" s="24">
        <v>892</v>
      </c>
      <c r="J475" s="24">
        <v>3</v>
      </c>
    </row>
    <row r="476" spans="1:10" ht="18" customHeight="1" x14ac:dyDescent="0.25">
      <c r="A476" s="126">
        <v>3</v>
      </c>
      <c r="B476" s="255"/>
      <c r="C476" s="256" t="s">
        <v>2821</v>
      </c>
      <c r="D476" s="263" t="s">
        <v>2822</v>
      </c>
      <c r="E476" s="24" t="s">
        <v>1494</v>
      </c>
      <c r="F476" s="24" t="s">
        <v>2829</v>
      </c>
      <c r="G476" s="24" t="s">
        <v>2830</v>
      </c>
      <c r="H476" s="24" t="s">
        <v>2831</v>
      </c>
      <c r="I476" s="24">
        <v>520</v>
      </c>
      <c r="J476" s="24">
        <v>4</v>
      </c>
    </row>
    <row r="477" spans="1:10" ht="18" customHeight="1" x14ac:dyDescent="0.25">
      <c r="A477" s="126">
        <v>4</v>
      </c>
      <c r="B477" s="255"/>
      <c r="C477" s="258"/>
      <c r="D477" s="264"/>
      <c r="E477" s="24" t="s">
        <v>2832</v>
      </c>
      <c r="F477" s="24" t="s">
        <v>2833</v>
      </c>
      <c r="G477" s="24" t="s">
        <v>2834</v>
      </c>
      <c r="H477" s="24" t="s">
        <v>2835</v>
      </c>
      <c r="I477" s="24">
        <v>700</v>
      </c>
      <c r="J477" s="24">
        <v>5</v>
      </c>
    </row>
    <row r="478" spans="1:10" ht="28.5" hidden="1" x14ac:dyDescent="0.25">
      <c r="A478" s="126"/>
      <c r="B478" s="255"/>
      <c r="C478" s="33" t="s">
        <v>69</v>
      </c>
      <c r="D478" s="24" t="s">
        <v>1875</v>
      </c>
      <c r="E478" s="136" t="s">
        <v>55</v>
      </c>
      <c r="F478" s="136" t="s">
        <v>56</v>
      </c>
      <c r="G478" s="136" t="s">
        <v>1125</v>
      </c>
      <c r="H478" s="136" t="s">
        <v>1126</v>
      </c>
      <c r="I478" s="136">
        <v>950</v>
      </c>
      <c r="J478" s="136">
        <v>3</v>
      </c>
    </row>
    <row r="479" spans="1:10" ht="28.5" x14ac:dyDescent="0.25">
      <c r="A479" s="126">
        <v>5</v>
      </c>
      <c r="B479" s="255"/>
      <c r="C479" s="33" t="s">
        <v>2836</v>
      </c>
      <c r="D479" s="24" t="s">
        <v>2837</v>
      </c>
      <c r="E479" s="24" t="s">
        <v>2838</v>
      </c>
      <c r="F479" s="24" t="s">
        <v>2557</v>
      </c>
      <c r="G479" s="24" t="s">
        <v>2839</v>
      </c>
      <c r="H479" s="24" t="s">
        <v>2840</v>
      </c>
      <c r="I479" s="24">
        <v>908</v>
      </c>
      <c r="J479" s="24">
        <v>3</v>
      </c>
    </row>
    <row r="480" spans="1:10" ht="28.5" hidden="1" x14ac:dyDescent="0.25">
      <c r="A480" s="126"/>
      <c r="B480" s="255"/>
      <c r="C480" s="33" t="s">
        <v>70</v>
      </c>
      <c r="D480" s="24" t="s">
        <v>71</v>
      </c>
      <c r="E480" s="136" t="s">
        <v>1924</v>
      </c>
      <c r="F480" s="136" t="s">
        <v>1925</v>
      </c>
      <c r="G480" s="136" t="s">
        <v>1926</v>
      </c>
      <c r="H480" s="136" t="s">
        <v>1927</v>
      </c>
      <c r="I480" s="136">
        <v>285</v>
      </c>
      <c r="J480" s="136">
        <v>5</v>
      </c>
    </row>
    <row r="481" spans="1:10" s="3" customFormat="1" ht="23.25" customHeight="1" x14ac:dyDescent="0.25">
      <c r="A481" s="183"/>
      <c r="B481" s="184" t="s">
        <v>1</v>
      </c>
      <c r="C481" s="185"/>
      <c r="D481" s="29"/>
      <c r="E481" s="29">
        <f>COUNT(A474:A480)</f>
        <v>5</v>
      </c>
      <c r="F481" s="29"/>
      <c r="G481" s="30"/>
      <c r="H481" s="30"/>
      <c r="I481" s="30">
        <f>SUM(I475:I480)</f>
        <v>4255</v>
      </c>
      <c r="J481" s="30"/>
    </row>
    <row r="482" spans="1:10" x14ac:dyDescent="0.25">
      <c r="A482" s="284" t="s">
        <v>16</v>
      </c>
      <c r="B482" s="284"/>
      <c r="C482" s="51"/>
      <c r="D482" s="51"/>
      <c r="E482" s="52">
        <f>E481+E473+E467+E447+E376+E365+E358+E356+E346+E316+E201+E163+E133+E83+E60+E51+E32+E89</f>
        <v>421</v>
      </c>
      <c r="F482" s="24"/>
      <c r="G482" s="24"/>
      <c r="H482" s="24"/>
      <c r="I482" s="24"/>
      <c r="J482" s="24"/>
    </row>
  </sheetData>
  <autoFilter ref="C1:C482" xr:uid="{00000000-0009-0000-0000-000001000000}"/>
  <mergeCells count="157">
    <mergeCell ref="B134:B162"/>
    <mergeCell ref="A1:J3"/>
    <mergeCell ref="G4:H4"/>
    <mergeCell ref="I4:I5"/>
    <mergeCell ref="J4:J5"/>
    <mergeCell ref="A4:A5"/>
    <mergeCell ref="B4:B5"/>
    <mergeCell ref="D4:D5"/>
    <mergeCell ref="E4:E5"/>
    <mergeCell ref="F4:F5"/>
    <mergeCell ref="D90:D101"/>
    <mergeCell ref="D129:D130"/>
    <mergeCell ref="C129:C130"/>
    <mergeCell ref="C155:C156"/>
    <mergeCell ref="D155:D156"/>
    <mergeCell ref="C102:C123"/>
    <mergeCell ref="C311:C313"/>
    <mergeCell ref="C348:C351"/>
    <mergeCell ref="C353:C355"/>
    <mergeCell ref="D353:D355"/>
    <mergeCell ref="A6:C6"/>
    <mergeCell ref="C4:C5"/>
    <mergeCell ref="B33:B50"/>
    <mergeCell ref="C39:C47"/>
    <mergeCell ref="D39:D47"/>
    <mergeCell ref="B7:B31"/>
    <mergeCell ref="C7:C22"/>
    <mergeCell ref="D7:D22"/>
    <mergeCell ref="D23:D29"/>
    <mergeCell ref="C23:C29"/>
    <mergeCell ref="C30:C31"/>
    <mergeCell ref="D102:D123"/>
    <mergeCell ref="B84:B86"/>
    <mergeCell ref="C56:C57"/>
    <mergeCell ref="D56:D57"/>
    <mergeCell ref="D61:D74"/>
    <mergeCell ref="C77:C81"/>
    <mergeCell ref="D77:D81"/>
    <mergeCell ref="D75:D76"/>
    <mergeCell ref="B52:B59"/>
    <mergeCell ref="D290:D298"/>
    <mergeCell ref="C158:C159"/>
    <mergeCell ref="D158:D159"/>
    <mergeCell ref="D135:D138"/>
    <mergeCell ref="D139:D145"/>
    <mergeCell ref="C164:C193"/>
    <mergeCell ref="D164:D193"/>
    <mergeCell ref="C194:C197"/>
    <mergeCell ref="C308:C310"/>
    <mergeCell ref="D308:D310"/>
    <mergeCell ref="D30:D31"/>
    <mergeCell ref="C34:C38"/>
    <mergeCell ref="D34:D38"/>
    <mergeCell ref="C49:C50"/>
    <mergeCell ref="D49:D50"/>
    <mergeCell ref="C84:C85"/>
    <mergeCell ref="C247:C262"/>
    <mergeCell ref="D247:D262"/>
    <mergeCell ref="D84:D85"/>
    <mergeCell ref="C139:C145"/>
    <mergeCell ref="D131:D132"/>
    <mergeCell ref="C52:C54"/>
    <mergeCell ref="D52:D54"/>
    <mergeCell ref="A482:B482"/>
    <mergeCell ref="B87:D87"/>
    <mergeCell ref="B347:B355"/>
    <mergeCell ref="B377:B446"/>
    <mergeCell ref="C366:C369"/>
    <mergeCell ref="D366:D369"/>
    <mergeCell ref="B359:B363"/>
    <mergeCell ref="C263:C270"/>
    <mergeCell ref="D263:D270"/>
    <mergeCell ref="C271:C272"/>
    <mergeCell ref="D271:D272"/>
    <mergeCell ref="C135:C138"/>
    <mergeCell ref="C151:C152"/>
    <mergeCell ref="B202:B315"/>
    <mergeCell ref="C202:C245"/>
    <mergeCell ref="D202:D245"/>
    <mergeCell ref="D125:D128"/>
    <mergeCell ref="C125:C128"/>
    <mergeCell ref="C131:C132"/>
    <mergeCell ref="D151:D152"/>
    <mergeCell ref="D194:D197"/>
    <mergeCell ref="C146:C150"/>
    <mergeCell ref="D146:D150"/>
    <mergeCell ref="B164:B200"/>
    <mergeCell ref="C273:C284"/>
    <mergeCell ref="D273:D284"/>
    <mergeCell ref="C285:C289"/>
    <mergeCell ref="D285:D289"/>
    <mergeCell ref="C299:C301"/>
    <mergeCell ref="D299:D301"/>
    <mergeCell ref="C302:C306"/>
    <mergeCell ref="D302:D306"/>
    <mergeCell ref="C476:C477"/>
    <mergeCell ref="D476:D477"/>
    <mergeCell ref="C377:C402"/>
    <mergeCell ref="D377:D402"/>
    <mergeCell ref="C360:C361"/>
    <mergeCell ref="D360:D361"/>
    <mergeCell ref="C290:C298"/>
    <mergeCell ref="B327:D327"/>
    <mergeCell ref="B317:B326"/>
    <mergeCell ref="B328:B345"/>
    <mergeCell ref="C328:C340"/>
    <mergeCell ref="D328:D340"/>
    <mergeCell ref="D348:D351"/>
    <mergeCell ref="D311:D313"/>
    <mergeCell ref="C362:C363"/>
    <mergeCell ref="D362:D363"/>
    <mergeCell ref="B366:B375"/>
    <mergeCell ref="C370:C372"/>
    <mergeCell ref="D370:D372"/>
    <mergeCell ref="C374:C375"/>
    <mergeCell ref="D374:D375"/>
    <mergeCell ref="C403:C410"/>
    <mergeCell ref="D403:D410"/>
    <mergeCell ref="D469:D471"/>
    <mergeCell ref="C437:C438"/>
    <mergeCell ref="D437:D438"/>
    <mergeCell ref="C440:C441"/>
    <mergeCell ref="D440:D441"/>
    <mergeCell ref="C442:C443"/>
    <mergeCell ref="D442:D443"/>
    <mergeCell ref="C412:C413"/>
    <mergeCell ref="D412:D413"/>
    <mergeCell ref="C414:C417"/>
    <mergeCell ref="D414:D417"/>
    <mergeCell ref="C430:C436"/>
    <mergeCell ref="D430:D436"/>
    <mergeCell ref="C418:C429"/>
    <mergeCell ref="D418:D429"/>
    <mergeCell ref="B474:B480"/>
    <mergeCell ref="C448:C458"/>
    <mergeCell ref="B448:B466"/>
    <mergeCell ref="C459:C465"/>
    <mergeCell ref="D459:D465"/>
    <mergeCell ref="D448:D458"/>
    <mergeCell ref="C444:C445"/>
    <mergeCell ref="D444:D445"/>
    <mergeCell ref="A32:C32"/>
    <mergeCell ref="A51:C51"/>
    <mergeCell ref="A60:C60"/>
    <mergeCell ref="A83:C83"/>
    <mergeCell ref="A133:C133"/>
    <mergeCell ref="A163:C163"/>
    <mergeCell ref="A201:C201"/>
    <mergeCell ref="A316:C316"/>
    <mergeCell ref="A89:C89"/>
    <mergeCell ref="C90:C101"/>
    <mergeCell ref="B90:B132"/>
    <mergeCell ref="C61:C74"/>
    <mergeCell ref="B61:B82"/>
    <mergeCell ref="C75:C76"/>
    <mergeCell ref="B468:B472"/>
    <mergeCell ref="C469:C471"/>
  </mergeCells>
  <printOptions horizontalCentered="1"/>
  <pageMargins left="0.11811023622047245" right="0.31496062992125984" top="0.35433070866141736" bottom="0.55118110236220474" header="0.11811023622047245" footer="0.11811023622047245"/>
  <pageSetup paperSize="9" scale="75" fitToHeight="0" orientation="landscape" verticalDpi="300" r:id="rId1"/>
  <headerFooter>
    <oddFooter>&amp;R&amp;P з &amp;N</oddFooter>
  </headerFooter>
  <rowBreaks count="4" manualBreakCount="4">
    <brk id="60" max="8" man="1"/>
    <brk id="133" max="9" man="1"/>
    <brk id="316" max="8" man="1"/>
    <brk id="36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view="pageBreakPreview" zoomScale="95" zoomScaleNormal="100" zoomScaleSheetLayoutView="95" workbookViewId="0">
      <selection activeCell="B30" sqref="B30:D30"/>
    </sheetView>
  </sheetViews>
  <sheetFormatPr defaultRowHeight="15" x14ac:dyDescent="0.25"/>
  <cols>
    <col min="1" max="1" width="6.7109375" style="36" customWidth="1"/>
    <col min="2" max="2" width="34.85546875" style="36" customWidth="1"/>
    <col min="3" max="3" width="21.42578125" style="36" customWidth="1"/>
    <col min="4" max="4" width="21.5703125" style="36" customWidth="1"/>
  </cols>
  <sheetData>
    <row r="1" spans="1:4" ht="60" customHeight="1" x14ac:dyDescent="0.25">
      <c r="A1" s="299" t="s">
        <v>2630</v>
      </c>
      <c r="B1" s="299"/>
      <c r="C1" s="299"/>
      <c r="D1" s="299"/>
    </row>
    <row r="2" spans="1:4" ht="20.25" x14ac:dyDescent="0.25">
      <c r="A2" s="83"/>
      <c r="B2" s="84" t="s">
        <v>0</v>
      </c>
      <c r="C2" s="85" t="s">
        <v>21</v>
      </c>
      <c r="D2" s="86" t="s">
        <v>54</v>
      </c>
    </row>
    <row r="3" spans="1:4" ht="20.25" x14ac:dyDescent="0.25">
      <c r="A3" s="87">
        <v>1</v>
      </c>
      <c r="B3" s="104" t="s">
        <v>22</v>
      </c>
      <c r="C3" s="88">
        <f>АНД!E32</f>
        <v>25</v>
      </c>
      <c r="D3" s="88">
        <f>МКДТП!A9</f>
        <v>5</v>
      </c>
    </row>
    <row r="4" spans="1:4" ht="20.25" x14ac:dyDescent="0.25">
      <c r="A4" s="87">
        <v>2</v>
      </c>
      <c r="B4" s="104" t="s">
        <v>23</v>
      </c>
      <c r="C4" s="88">
        <f>АНД!E51</f>
        <v>18</v>
      </c>
      <c r="D4" s="88">
        <f>МКДТП!A14</f>
        <v>5</v>
      </c>
    </row>
    <row r="5" spans="1:4" ht="20.25" x14ac:dyDescent="0.25">
      <c r="A5" s="87">
        <v>3</v>
      </c>
      <c r="B5" s="104" t="s">
        <v>24</v>
      </c>
      <c r="C5" s="88">
        <v>0</v>
      </c>
      <c r="D5" s="88">
        <f>МКДТП!A37</f>
        <v>23</v>
      </c>
    </row>
    <row r="6" spans="1:4" ht="20.25" x14ac:dyDescent="0.25">
      <c r="A6" s="87">
        <v>4</v>
      </c>
      <c r="B6" s="104" t="s">
        <v>25</v>
      </c>
      <c r="C6" s="88">
        <v>0</v>
      </c>
      <c r="D6" s="88">
        <f>МКДТП!A38</f>
        <v>1</v>
      </c>
    </row>
    <row r="7" spans="1:4" ht="20.25" x14ac:dyDescent="0.25">
      <c r="A7" s="87">
        <v>5</v>
      </c>
      <c r="B7" s="104" t="s">
        <v>2</v>
      </c>
      <c r="C7" s="88">
        <f>АНД!E60</f>
        <v>8</v>
      </c>
      <c r="D7" s="88">
        <f>МКДТП!A78</f>
        <v>40</v>
      </c>
    </row>
    <row r="8" spans="1:4" ht="20.25" x14ac:dyDescent="0.25">
      <c r="A8" s="87">
        <v>6</v>
      </c>
      <c r="B8" s="104" t="s">
        <v>3</v>
      </c>
      <c r="C8" s="88">
        <f>АНД!E83</f>
        <v>16</v>
      </c>
      <c r="D8" s="88">
        <f>МКДТП!A85</f>
        <v>7</v>
      </c>
    </row>
    <row r="9" spans="1:4" ht="20.25" x14ac:dyDescent="0.25">
      <c r="A9" s="87">
        <v>7</v>
      </c>
      <c r="B9" s="104" t="s">
        <v>5</v>
      </c>
      <c r="C9" s="88">
        <f>АНД!A88</f>
        <v>1</v>
      </c>
      <c r="D9" s="88">
        <f>МКДТП!A88</f>
        <v>3</v>
      </c>
    </row>
    <row r="10" spans="1:4" ht="20.25" x14ac:dyDescent="0.25">
      <c r="A10" s="87">
        <v>8</v>
      </c>
      <c r="B10" s="104" t="s">
        <v>4</v>
      </c>
      <c r="C10" s="88">
        <f>АНД!E133</f>
        <v>31</v>
      </c>
      <c r="D10" s="88">
        <f>МКДТП!A102</f>
        <v>14</v>
      </c>
    </row>
    <row r="11" spans="1:4" ht="20.25" x14ac:dyDescent="0.25">
      <c r="A11" s="87">
        <v>9</v>
      </c>
      <c r="B11" s="104" t="s">
        <v>6</v>
      </c>
      <c r="C11" s="88">
        <f>АНД!E163</f>
        <v>28</v>
      </c>
      <c r="D11" s="88">
        <f>МКДТП!A185</f>
        <v>83</v>
      </c>
    </row>
    <row r="12" spans="1:4" ht="20.25" x14ac:dyDescent="0.25">
      <c r="A12" s="87">
        <v>10</v>
      </c>
      <c r="B12" s="104" t="s">
        <v>7</v>
      </c>
      <c r="C12" s="88">
        <f>АНД!E201</f>
        <v>37</v>
      </c>
      <c r="D12" s="88">
        <f>МКДТП!A196</f>
        <v>11</v>
      </c>
    </row>
    <row r="13" spans="1:4" ht="21" customHeight="1" x14ac:dyDescent="0.25">
      <c r="A13" s="89">
        <v>11</v>
      </c>
      <c r="B13" s="90" t="s">
        <v>26</v>
      </c>
      <c r="C13" s="91">
        <v>0</v>
      </c>
      <c r="D13" s="91">
        <v>0</v>
      </c>
    </row>
    <row r="14" spans="1:4" ht="20.25" x14ac:dyDescent="0.25">
      <c r="A14" s="87">
        <v>12</v>
      </c>
      <c r="B14" s="104" t="s">
        <v>8</v>
      </c>
      <c r="C14" s="88">
        <f>АНД!E316</f>
        <v>114</v>
      </c>
      <c r="D14" s="88">
        <f>МКДТП!A272</f>
        <v>76</v>
      </c>
    </row>
    <row r="15" spans="1:4" ht="20.25" x14ac:dyDescent="0.25">
      <c r="A15" s="87">
        <v>13</v>
      </c>
      <c r="B15" s="104" t="s">
        <v>9</v>
      </c>
      <c r="C15" s="88">
        <f>АНД!E327</f>
        <v>0</v>
      </c>
      <c r="D15" s="88">
        <f>МКДТП!A281</f>
        <v>9</v>
      </c>
    </row>
    <row r="16" spans="1:4" ht="20.25" x14ac:dyDescent="0.25">
      <c r="A16" s="87">
        <v>14</v>
      </c>
      <c r="B16" s="104" t="s">
        <v>27</v>
      </c>
      <c r="C16" s="88">
        <f>АНД!E346</f>
        <v>18</v>
      </c>
      <c r="D16" s="88">
        <f>МКДТП!A292</f>
        <v>11</v>
      </c>
    </row>
    <row r="17" spans="1:4" ht="20.25" x14ac:dyDescent="0.25">
      <c r="A17" s="87">
        <v>15</v>
      </c>
      <c r="B17" s="104" t="s">
        <v>19</v>
      </c>
      <c r="C17" s="88">
        <f>АНД!E356</f>
        <v>9</v>
      </c>
      <c r="D17" s="88">
        <f>МКДТП!A295</f>
        <v>3</v>
      </c>
    </row>
    <row r="18" spans="1:4" ht="20.25" x14ac:dyDescent="0.25">
      <c r="A18" s="87">
        <v>16</v>
      </c>
      <c r="B18" s="104" t="s">
        <v>10</v>
      </c>
      <c r="C18" s="88">
        <f>АНД!E358</f>
        <v>1</v>
      </c>
      <c r="D18" s="88">
        <f>МКДТП!A318</f>
        <v>23</v>
      </c>
    </row>
    <row r="19" spans="1:4" ht="20.25" x14ac:dyDescent="0.25">
      <c r="A19" s="87">
        <v>17</v>
      </c>
      <c r="B19" s="104" t="s">
        <v>11</v>
      </c>
      <c r="C19" s="88">
        <f>АНД!E365</f>
        <v>6</v>
      </c>
      <c r="D19" s="88">
        <f>МКДТП!A322</f>
        <v>4</v>
      </c>
    </row>
    <row r="20" spans="1:4" ht="20.25" x14ac:dyDescent="0.25">
      <c r="A20" s="87">
        <v>18</v>
      </c>
      <c r="B20" s="104" t="s">
        <v>12</v>
      </c>
      <c r="C20" s="88">
        <f>АНД!E376</f>
        <v>10</v>
      </c>
      <c r="D20" s="88">
        <f>МКДТП!A334</f>
        <v>12</v>
      </c>
    </row>
    <row r="21" spans="1:4" ht="20.25" x14ac:dyDescent="0.25">
      <c r="A21" s="87">
        <v>19</v>
      </c>
      <c r="B21" s="104" t="s">
        <v>13</v>
      </c>
      <c r="C21" s="88">
        <f>АНД!E447</f>
        <v>70</v>
      </c>
      <c r="D21" s="88">
        <f>МКДТП!A346</f>
        <v>12</v>
      </c>
    </row>
    <row r="22" spans="1:4" ht="20.25" x14ac:dyDescent="0.25">
      <c r="A22" s="89">
        <v>20</v>
      </c>
      <c r="B22" s="90" t="s">
        <v>28</v>
      </c>
      <c r="C22" s="91">
        <v>0</v>
      </c>
      <c r="D22" s="91">
        <v>0</v>
      </c>
    </row>
    <row r="23" spans="1:4" ht="20.25" x14ac:dyDescent="0.25">
      <c r="A23" s="87">
        <v>21</v>
      </c>
      <c r="B23" s="104" t="s">
        <v>14</v>
      </c>
      <c r="C23" s="88">
        <f>АНД!E467</f>
        <v>19</v>
      </c>
      <c r="D23" s="88">
        <f>МКДТП!A365</f>
        <v>19</v>
      </c>
    </row>
    <row r="24" spans="1:4" ht="20.25" x14ac:dyDescent="0.25">
      <c r="A24" s="87">
        <v>22</v>
      </c>
      <c r="B24" s="104" t="s">
        <v>15</v>
      </c>
      <c r="C24" s="88">
        <f>АНД!E473</f>
        <v>5</v>
      </c>
      <c r="D24" s="88">
        <f>МКДТП!A377</f>
        <v>12</v>
      </c>
    </row>
    <row r="25" spans="1:4" ht="20.25" x14ac:dyDescent="0.25">
      <c r="A25" s="87">
        <v>23</v>
      </c>
      <c r="B25" s="104" t="s">
        <v>29</v>
      </c>
      <c r="C25" s="88">
        <v>0</v>
      </c>
      <c r="D25" s="88">
        <f>МКДТП!A380</f>
        <v>3</v>
      </c>
    </row>
    <row r="26" spans="1:4" ht="20.25" x14ac:dyDescent="0.25">
      <c r="A26" s="87">
        <v>24</v>
      </c>
      <c r="B26" s="104" t="s">
        <v>17</v>
      </c>
      <c r="C26" s="88">
        <f>АНД!E481</f>
        <v>5</v>
      </c>
      <c r="D26" s="88">
        <f>МКДТП!A383</f>
        <v>3</v>
      </c>
    </row>
    <row r="27" spans="1:4" ht="20.25" x14ac:dyDescent="0.25">
      <c r="A27" s="298" t="s">
        <v>1</v>
      </c>
      <c r="B27" s="298"/>
      <c r="C27" s="92">
        <f>SUM(C3:C26)</f>
        <v>421</v>
      </c>
      <c r="D27" s="93">
        <f>SUM(D3:D26)</f>
        <v>379</v>
      </c>
    </row>
    <row r="30" spans="1:4" ht="31.5" customHeight="1" x14ac:dyDescent="0.25">
      <c r="B30" s="300" t="s">
        <v>3421</v>
      </c>
      <c r="C30" s="301"/>
      <c r="D30" s="302"/>
    </row>
    <row r="31" spans="1:4" x14ac:dyDescent="0.25">
      <c r="B31" s="303"/>
      <c r="C31" s="304"/>
      <c r="D31" s="305"/>
    </row>
    <row r="32" spans="1:4" ht="18" x14ac:dyDescent="0.25">
      <c r="B32" s="107">
        <f>МКДТП!D388</f>
        <v>86</v>
      </c>
      <c r="C32" s="297" t="s">
        <v>2415</v>
      </c>
      <c r="D32" s="297"/>
    </row>
    <row r="33" spans="2:4" ht="18" x14ac:dyDescent="0.25">
      <c r="B33" s="108">
        <f>МКДТП!D389</f>
        <v>8</v>
      </c>
      <c r="C33" s="297" t="s">
        <v>2416</v>
      </c>
      <c r="D33" s="297"/>
    </row>
    <row r="34" spans="2:4" ht="18" x14ac:dyDescent="0.25">
      <c r="B34" s="109">
        <f>МКДТП!D390</f>
        <v>5</v>
      </c>
      <c r="C34" s="297" t="s">
        <v>2417</v>
      </c>
      <c r="D34" s="297"/>
    </row>
  </sheetData>
  <mergeCells count="7">
    <mergeCell ref="C33:D33"/>
    <mergeCell ref="C34:D34"/>
    <mergeCell ref="A27:B27"/>
    <mergeCell ref="A1:D1"/>
    <mergeCell ref="B30:D30"/>
    <mergeCell ref="B31:D31"/>
    <mergeCell ref="C32:D3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МКДТП</vt:lpstr>
      <vt:lpstr>АНД</vt:lpstr>
      <vt:lpstr>Загальна таблиця</vt:lpstr>
      <vt:lpstr>АНД!Заголовки_для_друку</vt:lpstr>
      <vt:lpstr>АНД!Область_друку</vt:lpstr>
      <vt:lpstr>'Загальна таблиця'!Область_друку</vt:lpstr>
      <vt:lpstr>МКДТП!Область_друку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2025-04-17T08:40:43Z</dcterms:modified>
</cp:coreProperties>
</file>